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70ab324dd09032/Desktop/sss12/sfb_covid/STATS/"/>
    </mc:Choice>
  </mc:AlternateContent>
  <xr:revisionPtr revIDLastSave="36" documentId="8_{632BC59A-BEA4-4E47-8217-29E0CE35779C}" xr6:coauthVersionLast="45" xr6:coauthVersionMax="45" xr10:uidLastSave="{6E47B958-8E25-496A-A492-AF116FC82466}"/>
  <bookViews>
    <workbookView xWindow="-108" yWindow="-108" windowWidth="23256" windowHeight="12576" xr2:uid="{4BB6EDE7-FC26-42D5-A5C8-35BDEBADCF7F}"/>
  </bookViews>
  <sheets>
    <sheet name="Sheet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H11" i="1"/>
  <c r="H4" i="1"/>
  <c r="H5" i="1"/>
  <c r="H6" i="1"/>
  <c r="H7" i="1"/>
  <c r="H8" i="1"/>
  <c r="H9" i="1"/>
  <c r="H10" i="1"/>
  <c r="H3" i="1"/>
  <c r="I11" i="1"/>
  <c r="J11" i="1"/>
  <c r="F4" i="1"/>
  <c r="G4" i="1"/>
  <c r="J4" i="1" s="1"/>
  <c r="I4" i="1"/>
  <c r="F5" i="1"/>
  <c r="I5" i="1" s="1"/>
  <c r="G5" i="1"/>
  <c r="J5" i="1"/>
  <c r="F6" i="1"/>
  <c r="G6" i="1"/>
  <c r="J6" i="1" s="1"/>
  <c r="I6" i="1"/>
  <c r="F7" i="1"/>
  <c r="G7" i="1"/>
  <c r="I7" i="1"/>
  <c r="J7" i="1"/>
  <c r="F8" i="1"/>
  <c r="G8" i="1"/>
  <c r="J8" i="1" s="1"/>
  <c r="I8" i="1"/>
  <c r="F9" i="1"/>
  <c r="G9" i="1"/>
  <c r="I9" i="1"/>
  <c r="J9" i="1"/>
  <c r="F10" i="1"/>
  <c r="G10" i="1"/>
  <c r="J10" i="1" s="1"/>
  <c r="I10" i="1"/>
  <c r="J3" i="1"/>
  <c r="I3" i="1"/>
  <c r="G3" i="1"/>
  <c r="F3" i="1"/>
  <c r="C12" i="1"/>
  <c r="B12" i="1"/>
  <c r="F19" i="1"/>
  <c r="F16" i="1"/>
  <c r="E11" i="1"/>
  <c r="E4" i="1"/>
  <c r="E5" i="1"/>
  <c r="E6" i="1"/>
  <c r="E7" i="1"/>
  <c r="E8" i="1"/>
  <c r="E9" i="1"/>
  <c r="E10" i="1"/>
  <c r="E3" i="1"/>
  <c r="C11" i="1"/>
  <c r="D11" i="1"/>
  <c r="B11" i="1"/>
  <c r="D4" i="1"/>
  <c r="D5" i="1"/>
  <c r="D6" i="1"/>
  <c r="D7" i="1"/>
  <c r="D8" i="1"/>
  <c r="D9" i="1"/>
  <c r="D10" i="1"/>
  <c r="D3" i="1"/>
</calcChain>
</file>

<file path=xl/sharedStrings.xml><?xml version="1.0" encoding="utf-8"?>
<sst xmlns="http://schemas.openxmlformats.org/spreadsheetml/2006/main" count="22" uniqueCount="20">
  <si>
    <t>X</t>
  </si>
  <si>
    <t>Y</t>
  </si>
  <si>
    <t>XY</t>
  </si>
  <si>
    <t>Σ</t>
  </si>
  <si>
    <t>Χ2</t>
  </si>
  <si>
    <t>#</t>
  </si>
  <si>
    <t>ΜΟ</t>
  </si>
  <si>
    <t>Χ-ΧΜΟ</t>
  </si>
  <si>
    <t>Υ-ΥΜΟ</t>
  </si>
  <si>
    <t>(Χ-ΧΜΟ)2</t>
  </si>
  <si>
    <t>(Υ-ΥΜΟ)2</t>
  </si>
  <si>
    <t>(Χ-ΧΜΟ)(Υ-ΥΜΟ)</t>
  </si>
  <si>
    <t>Σxy</t>
  </si>
  <si>
    <t>Σx</t>
  </si>
  <si>
    <t>Σy</t>
  </si>
  <si>
    <t>N</t>
  </si>
  <si>
    <t>Σx2</t>
  </si>
  <si>
    <t>Sy</t>
  </si>
  <si>
    <t>XMO</t>
  </si>
  <si>
    <t>YMO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</si>
</sst>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086176727909012"/>
                  <c:y val="0.115740740740740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xVal>
            <c:numRef>
              <c:f>Sheet1!$B$3:$B$10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11</c:v>
                </c:pt>
                <c:pt idx="3">
                  <c:v>17</c:v>
                </c:pt>
                <c:pt idx="4">
                  <c:v>22</c:v>
                </c:pt>
                <c:pt idx="5">
                  <c:v>29</c:v>
                </c:pt>
                <c:pt idx="6">
                  <c:v>35</c:v>
                </c:pt>
                <c:pt idx="7">
                  <c:v>44</c:v>
                </c:pt>
              </c:numCache>
            </c:numRef>
          </c:xVal>
          <c:yVal>
            <c:numRef>
              <c:f>Sheet1!$C$3:$C$10</c:f>
              <c:numCache>
                <c:formatCode>General</c:formatCode>
                <c:ptCount val="8"/>
                <c:pt idx="0">
                  <c:v>8</c:v>
                </c:pt>
                <c:pt idx="1">
                  <c:v>30</c:v>
                </c:pt>
                <c:pt idx="2">
                  <c:v>56</c:v>
                </c:pt>
                <c:pt idx="3">
                  <c:v>77</c:v>
                </c:pt>
                <c:pt idx="4">
                  <c:v>112</c:v>
                </c:pt>
                <c:pt idx="5">
                  <c:v>132</c:v>
                </c:pt>
                <c:pt idx="6">
                  <c:v>155</c:v>
                </c:pt>
                <c:pt idx="7">
                  <c:v>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18-4664-8700-1E36B70D7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086936"/>
        <c:axId val="465089560"/>
      </c:scatterChart>
      <c:valAx>
        <c:axId val="465086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65089560"/>
        <c:crosses val="autoZero"/>
        <c:crossBetween val="midCat"/>
      </c:valAx>
      <c:valAx>
        <c:axId val="46508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65086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11</xdr:row>
      <xdr:rowOff>121920</xdr:rowOff>
    </xdr:from>
    <xdr:to>
      <xdr:col>5</xdr:col>
      <xdr:colOff>358140</xdr:colOff>
      <xdr:row>14</xdr:row>
      <xdr:rowOff>91499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0">
              <a:extLst>
                <a:ext uri="{FF2B5EF4-FFF2-40B4-BE49-F238E27FC236}">
                  <a16:creationId xmlns:a16="http://schemas.microsoft.com/office/drawing/2014/main" id="{D324331C-5DC3-4A92-AB78-A5EC5230C3EF}"/>
                </a:ext>
              </a:extLst>
            </xdr:cNvPr>
            <xdr:cNvSpPr txBox="1"/>
          </xdr:nvSpPr>
          <xdr:spPr>
            <a:xfrm>
              <a:off x="861060" y="2133600"/>
              <a:ext cx="2545080" cy="51821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n-US" sz="16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𝑁</m:t>
                        </m:r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n-US" sz="16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n-US" sz="1600" b="0" i="1">
                                <a:latin typeface="Cambria Math" panose="02040503050406030204" pitchFamily="18" charset="0"/>
                              </a:rPr>
                              <m:t>𝑥𝑦</m:t>
                            </m:r>
                          </m:e>
                        </m:nary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−</m:t>
                        </m:r>
                        <m:d>
                          <m:dPr>
                            <m:ctrlPr>
                              <a:rPr lang="en-US" sz="16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6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lang="en-US" sz="16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</m:nary>
                          </m:e>
                        </m:d>
                        <m:d>
                          <m:dPr>
                            <m:ctrlPr>
                              <a:rPr lang="en-US" sz="16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60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lang="en-US" sz="1600" i="1">
                                    <a:latin typeface="Cambria Math" panose="02040503050406030204" pitchFamily="18" charset="0"/>
                                  </a:rPr>
                                  <m:t>𝑦</m:t>
                                </m:r>
                              </m:e>
                            </m:nary>
                          </m:e>
                        </m:d>
                      </m:num>
                      <m:den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𝑁</m:t>
                        </m:r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n-US" sz="16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p>
                              <m:sSupPr>
                                <m:ctrlPr>
                                  <a:rPr lang="en-US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6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p>
                                <m:r>
                                  <a:rPr lang="en-US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−</m:t>
                        </m:r>
                        <m:sSup>
                          <m:sSupPr>
                            <m:ctrlPr>
                              <a:rPr lang="en-US" sz="16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6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subHide m:val="on"/>
                                    <m:supHide m:val="on"/>
                                    <m:ctrlPr>
                                      <a:rPr lang="en-US" sz="16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n-US" sz="16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nary>
                              </m:e>
                            </m:d>
                          </m:e>
                          <m:sup>
                            <m:r>
                              <a:rPr lang="en-US" sz="16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l-GR" sz="1600"/>
            </a:p>
          </xdr:txBody>
        </xdr:sp>
      </mc:Choice>
      <mc:Fallback>
        <xdr:sp macro="" textlink="">
          <xdr:nvSpPr>
            <xdr:cNvPr id="2" name="TextBox 10">
              <a:extLst>
                <a:ext uri="{FF2B5EF4-FFF2-40B4-BE49-F238E27FC236}">
                  <a16:creationId xmlns:a16="http://schemas.microsoft.com/office/drawing/2014/main" id="{D324331C-5DC3-4A92-AB78-A5EC5230C3EF}"/>
                </a:ext>
              </a:extLst>
            </xdr:cNvPr>
            <xdr:cNvSpPr txBox="1"/>
          </xdr:nvSpPr>
          <xdr:spPr>
            <a:xfrm>
              <a:off x="861060" y="2133600"/>
              <a:ext cx="2545080" cy="51821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𝑎=  (𝑁∑▒𝑥𝑦−(∑▒𝑥)(∑▒</a:t>
              </a:r>
              <a:r>
                <a:rPr lang="en-US" sz="1600" i="0">
                  <a:latin typeface="Cambria Math" panose="02040503050406030204" pitchFamily="18" charset="0"/>
                </a:rPr>
                <a:t>𝑦)</a:t>
              </a:r>
              <a:r>
                <a:rPr lang="en-US" sz="1600" b="0" i="0">
                  <a:latin typeface="Cambria Math" panose="02040503050406030204" pitchFamily="18" charset="0"/>
                </a:rPr>
                <a:t>)/(𝑁∑▒𝑥^2 −(∑▒𝑥)^2 )</a:t>
              </a:r>
              <a:endParaRPr lang="el-GR" sz="1600"/>
            </a:p>
          </xdr:txBody>
        </xdr:sp>
      </mc:Fallback>
    </mc:AlternateContent>
    <xdr:clientData/>
  </xdr:twoCellAnchor>
  <xdr:twoCellAnchor>
    <xdr:from>
      <xdr:col>1</xdr:col>
      <xdr:colOff>304800</xdr:colOff>
      <xdr:row>15</xdr:row>
      <xdr:rowOff>167640</xdr:rowOff>
    </xdr:from>
    <xdr:to>
      <xdr:col>4</xdr:col>
      <xdr:colOff>80979</xdr:colOff>
      <xdr:row>18</xdr:row>
      <xdr:rowOff>93489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6F6094E8-8CC0-40AB-AAD3-FFBBC21C62AC}"/>
                </a:ext>
              </a:extLst>
            </xdr:cNvPr>
            <xdr:cNvSpPr txBox="1"/>
          </xdr:nvSpPr>
          <xdr:spPr>
            <a:xfrm>
              <a:off x="914400" y="2910840"/>
              <a:ext cx="1604979" cy="47448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n-US" sz="16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n-US" sz="16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n-US" sz="16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</m:num>
                      <m:den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𝑁</m:t>
                        </m:r>
                      </m:den>
                    </m:f>
                    <m:r>
                      <a:rPr lang="en-US" sz="16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600" b="0" i="1">
                        <a:latin typeface="Cambria Math" panose="02040503050406030204" pitchFamily="18" charset="0"/>
                      </a:rPr>
                      <m:t>𝑎</m:t>
                    </m:r>
                    <m:f>
                      <m:fPr>
                        <m:ctrlPr>
                          <a:rPr lang="en-US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n-US" sz="16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n-US" sz="16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nary>
                      </m:num>
                      <m:den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el-GR" sz="1600"/>
            </a:p>
          </xdr:txBody>
        </xdr:sp>
      </mc:Choice>
      <mc:Fallback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6F6094E8-8CC0-40AB-AAD3-FFBBC21C62AC}"/>
                </a:ext>
              </a:extLst>
            </xdr:cNvPr>
            <xdr:cNvSpPr txBox="1"/>
          </xdr:nvSpPr>
          <xdr:spPr>
            <a:xfrm>
              <a:off x="914400" y="2910840"/>
              <a:ext cx="1604979" cy="47448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𝑏=(∑▒𝑦)/𝑁−𝑎 (∑▒𝑥)/𝑁</a:t>
              </a:r>
              <a:endParaRPr lang="el-GR" sz="1600"/>
            </a:p>
          </xdr:txBody>
        </xdr:sp>
      </mc:Fallback>
    </mc:AlternateContent>
    <xdr:clientData/>
  </xdr:twoCellAnchor>
  <xdr:twoCellAnchor>
    <xdr:from>
      <xdr:col>1</xdr:col>
      <xdr:colOff>213360</xdr:colOff>
      <xdr:row>20</xdr:row>
      <xdr:rowOff>0</xdr:rowOff>
    </xdr:from>
    <xdr:to>
      <xdr:col>6</xdr:col>
      <xdr:colOff>106680</xdr:colOff>
      <xdr:row>23</xdr:row>
      <xdr:rowOff>52615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E78A0DF-4418-4AD2-ACEC-C467E5CF4E4E}"/>
                </a:ext>
              </a:extLst>
            </xdr:cNvPr>
            <xdr:cNvSpPr txBox="1"/>
          </xdr:nvSpPr>
          <xdr:spPr>
            <a:xfrm>
              <a:off x="822960" y="3657600"/>
              <a:ext cx="2941320" cy="60125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l-GR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14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nary>
                                  <m:naryPr>
                                    <m:chr m:val="∑"/>
                                    <m:subHide m:val="on"/>
                                    <m:supHide m:val="on"/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d>
                                      <m:dPr>
                                        <m:ctrlPr>
                                          <a:rPr lang="en-US" sz="14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en-US" sz="1400" b="0" i="1">
                                            <a:latin typeface="Cambria Math" panose="02040503050406030204" pitchFamily="18" charset="0"/>
                                          </a:rPr>
                                          <m:t>𝑋</m:t>
                                        </m:r>
                                        <m:r>
                                          <a:rPr lang="en-US" sz="1400" b="0" i="1">
                                            <a:latin typeface="Cambria Math" panose="02040503050406030204" pitchFamily="18" charset="0"/>
                                          </a:rPr>
                                          <m:t>−</m:t>
                                        </m:r>
                                        <m:acc>
                                          <m:accPr>
                                            <m:chr m:val="̅"/>
                                            <m:ctrlPr>
                                              <a:rPr lang="en-US" sz="14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accPr>
                                          <m:e>
                                            <m:r>
                                              <a:rPr lang="en-US" sz="1400" b="0" i="1">
                                                <a:latin typeface="Cambria Math" panose="02040503050406030204" pitchFamily="18" charset="0"/>
                                              </a:rPr>
                                              <m:t>𝑋</m:t>
                                            </m:r>
                                          </m:e>
                                        </m:acc>
                                      </m:e>
                                    </m:d>
                                    <m:d>
                                      <m:dPr>
                                        <m:ctrlPr>
                                          <a:rPr lang="en-US" sz="14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en-US" sz="1400" b="0" i="1">
                                            <a:latin typeface="Cambria Math" panose="02040503050406030204" pitchFamily="18" charset="0"/>
                                          </a:rPr>
                                          <m:t>𝑌</m:t>
                                        </m:r>
                                        <m:r>
                                          <a:rPr lang="en-US" sz="1400" b="0" i="1">
                                            <a:latin typeface="Cambria Math" panose="02040503050406030204" pitchFamily="18" charset="0"/>
                                          </a:rPr>
                                          <m:t>−</m:t>
                                        </m:r>
                                        <m:acc>
                                          <m:accPr>
                                            <m:chr m:val="̅"/>
                                            <m:ctrlPr>
                                              <a:rPr lang="en-US" sz="14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accPr>
                                          <m:e>
                                            <m:r>
                                              <a:rPr lang="en-US" sz="1400" b="0" i="1">
                                                <a:latin typeface="Cambria Math" panose="02040503050406030204" pitchFamily="18" charset="0"/>
                                              </a:rPr>
                                              <m:t>𝑌</m:t>
                                            </m:r>
                                          </m:e>
                                        </m:acc>
                                      </m:e>
                                    </m:d>
                                  </m:e>
                                </m:nary>
                              </m:num>
                              <m:den>
                                <m:rad>
                                  <m:radPr>
                                    <m:degHide m:val="on"/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radPr>
                                  <m:deg/>
                                  <m:e>
                                    <m:nary>
                                      <m:naryPr>
                                        <m:chr m:val="∑"/>
                                        <m:subHide m:val="on"/>
                                        <m:supHide m:val="on"/>
                                        <m:ctrlPr>
                                          <a:rPr lang="en-US" sz="14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naryPr>
                                      <m:sub/>
                                      <m:sup/>
                                      <m:e>
                                        <m:sSup>
                                          <m:sSupPr>
                                            <m:ctrlPr>
                                              <a:rPr lang="en-US" sz="14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pPr>
                                          <m:e>
                                            <m:d>
                                              <m:dPr>
                                                <m:ctrlPr>
                                                  <a:rPr lang="en-US" sz="1400" b="0" i="1">
                                                    <a:latin typeface="Cambria Math" panose="02040503050406030204" pitchFamily="18" charset="0"/>
                                                  </a:rPr>
                                                </m:ctrlPr>
                                              </m:dPr>
                                              <m:e>
                                                <m:r>
                                                  <a:rPr lang="en-US" sz="1400" b="0" i="1">
                                                    <a:latin typeface="Cambria Math" panose="02040503050406030204" pitchFamily="18" charset="0"/>
                                                  </a:rPr>
                                                  <m:t>𝑋</m:t>
                                                </m:r>
                                                <m:r>
                                                  <a:rPr lang="en-US" sz="1400" b="0" i="1">
                                                    <a:latin typeface="Cambria Math" panose="02040503050406030204" pitchFamily="18" charset="0"/>
                                                  </a:rPr>
                                                  <m:t>−</m:t>
                                                </m:r>
                                                <m:acc>
                                                  <m:accPr>
                                                    <m:chr m:val="̅"/>
                                                    <m:ctrlPr>
                                                      <a:rPr lang="en-US" sz="1400" b="0" i="1">
                                                        <a:latin typeface="Cambria Math" panose="02040503050406030204" pitchFamily="18" charset="0"/>
                                                      </a:rPr>
                                                    </m:ctrlPr>
                                                  </m:accPr>
                                                  <m:e>
                                                    <m:r>
                                                      <a:rPr lang="en-US" sz="1400" b="0" i="1">
                                                        <a:latin typeface="Cambria Math" panose="02040503050406030204" pitchFamily="18" charset="0"/>
                                                      </a:rPr>
                                                      <m:t>𝑋</m:t>
                                                    </m:r>
                                                  </m:e>
                                                </m:acc>
                                              </m:e>
                                            </m:d>
                                          </m:e>
                                          <m:sup>
                                            <m:r>
                                              <a:rPr lang="en-US" sz="1400" b="0" i="1">
                                                <a:latin typeface="Cambria Math" panose="02040503050406030204" pitchFamily="18" charset="0"/>
                                              </a:rPr>
                                              <m:t>2</m:t>
                                            </m:r>
                                          </m:sup>
                                        </m:sSup>
                                      </m:e>
                                    </m:nary>
                                  </m:e>
                                </m:rad>
                                <m:rad>
                                  <m:radPr>
                                    <m:degHide m:val="on"/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radPr>
                                  <m:deg/>
                                  <m:e>
                                    <m:nary>
                                      <m:naryPr>
                                        <m:chr m:val="∑"/>
                                        <m:subHide m:val="on"/>
                                        <m:supHide m:val="on"/>
                                        <m:ctrlPr>
                                          <a:rPr lang="en-US" sz="14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naryPr>
                                      <m:sub/>
                                      <m:sup/>
                                      <m:e>
                                        <m:sSup>
                                          <m:sSupPr>
                                            <m:ctrlPr>
                                              <a:rPr lang="en-US" sz="14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pPr>
                                          <m:e>
                                            <m:d>
                                              <m:dPr>
                                                <m:ctrlPr>
                                                  <a:rPr lang="en-US" sz="1400" b="0" i="1">
                                                    <a:latin typeface="Cambria Math" panose="02040503050406030204" pitchFamily="18" charset="0"/>
                                                  </a:rPr>
                                                </m:ctrlPr>
                                              </m:dPr>
                                              <m:e>
                                                <m:r>
                                                  <a:rPr lang="en-US" sz="1400" b="0" i="1">
                                                    <a:latin typeface="Cambria Math" panose="02040503050406030204" pitchFamily="18" charset="0"/>
                                                  </a:rPr>
                                                  <m:t>𝑌</m:t>
                                                </m:r>
                                                <m:r>
                                                  <a:rPr lang="en-US" sz="1400" b="0" i="1">
                                                    <a:latin typeface="Cambria Math" panose="02040503050406030204" pitchFamily="18" charset="0"/>
                                                  </a:rPr>
                                                  <m:t>−</m:t>
                                                </m:r>
                                                <m:acc>
                                                  <m:accPr>
                                                    <m:chr m:val="̅"/>
                                                    <m:ctrlPr>
                                                      <a:rPr lang="en-US" sz="1400" b="0" i="1">
                                                        <a:latin typeface="Cambria Math" panose="02040503050406030204" pitchFamily="18" charset="0"/>
                                                      </a:rPr>
                                                    </m:ctrlPr>
                                                  </m:accPr>
                                                  <m:e>
                                                    <m:r>
                                                      <a:rPr lang="en-US" sz="1400" b="0" i="1">
                                                        <a:latin typeface="Cambria Math" panose="02040503050406030204" pitchFamily="18" charset="0"/>
                                                      </a:rPr>
                                                      <m:t>𝑌</m:t>
                                                    </m:r>
                                                  </m:e>
                                                </m:acc>
                                              </m:e>
                                            </m:d>
                                          </m:e>
                                          <m:sup>
                                            <m:r>
                                              <a:rPr lang="en-US" sz="1400" b="0" i="1">
                                                <a:latin typeface="Cambria Math" panose="02040503050406030204" pitchFamily="18" charset="0"/>
                                              </a:rPr>
                                              <m:t>2</m:t>
                                            </m:r>
                                          </m:sup>
                                        </m:sSup>
                                      </m:e>
                                    </m:nary>
                                  </m:e>
                                </m:rad>
                              </m:den>
                            </m:f>
                          </m:e>
                        </m:d>
                      </m:e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l-GR" sz="1400"/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E78A0DF-4418-4AD2-ACEC-C467E5CF4E4E}"/>
                </a:ext>
              </a:extLst>
            </xdr:cNvPr>
            <xdr:cNvSpPr txBox="1"/>
          </xdr:nvSpPr>
          <xdr:spPr>
            <a:xfrm>
              <a:off x="822960" y="3657600"/>
              <a:ext cx="2941320" cy="60125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𝑟</a:t>
              </a:r>
              <a:r>
                <a:rPr lang="el-GR" sz="1400" b="0" i="0">
                  <a:latin typeface="Cambria Math" panose="02040503050406030204" pitchFamily="18" charset="0"/>
                </a:rPr>
                <a:t>^</a:t>
              </a:r>
              <a:r>
                <a:rPr lang="en-US" sz="1400" b="0" i="0">
                  <a:latin typeface="Cambria Math" panose="02040503050406030204" pitchFamily="18" charset="0"/>
                </a:rPr>
                <a:t>2=[(∑▒(𝑋−𝑋 ̅ )(𝑌−𝑌 ̅ ) )/(√(∑▒(𝑋−𝑋 ̅ )^2 ) √(∑▒(𝑌−𝑌 ̅ )^2 ))]^2</a:t>
              </a:r>
              <a:endParaRPr lang="el-GR" sz="1400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7</xdr:row>
      <xdr:rowOff>15240</xdr:rowOff>
    </xdr:from>
    <xdr:to>
      <xdr:col>17</xdr:col>
      <xdr:colOff>533400</xdr:colOff>
      <xdr:row>22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CE42EF-62B2-4869-9B67-89D8CD34E0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289560</xdr:colOff>
      <xdr:row>14</xdr:row>
      <xdr:rowOff>0</xdr:rowOff>
    </xdr:from>
    <xdr:to>
      <xdr:col>4</xdr:col>
      <xdr:colOff>396240</xdr:colOff>
      <xdr:row>16</xdr:row>
      <xdr:rowOff>152459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10">
              <a:extLst>
                <a:ext uri="{FF2B5EF4-FFF2-40B4-BE49-F238E27FC236}">
                  <a16:creationId xmlns:a16="http://schemas.microsoft.com/office/drawing/2014/main" id="{9F7B383E-C203-4C37-B439-D872C7A7F455}"/>
                </a:ext>
              </a:extLst>
            </xdr:cNvPr>
            <xdr:cNvSpPr txBox="1"/>
          </xdr:nvSpPr>
          <xdr:spPr>
            <a:xfrm>
              <a:off x="289560" y="2560320"/>
              <a:ext cx="2545080" cy="51821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n-US" sz="16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𝑁</m:t>
                        </m:r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n-US" sz="16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n-US" sz="1600" b="0" i="1">
                                <a:latin typeface="Cambria Math" panose="02040503050406030204" pitchFamily="18" charset="0"/>
                              </a:rPr>
                              <m:t>𝑥𝑦</m:t>
                            </m:r>
                          </m:e>
                        </m:nary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−</m:t>
                        </m:r>
                        <m:d>
                          <m:dPr>
                            <m:ctrlPr>
                              <a:rPr lang="en-US" sz="16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6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lang="en-US" sz="16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</m:nary>
                          </m:e>
                        </m:d>
                        <m:d>
                          <m:dPr>
                            <m:ctrlPr>
                              <a:rPr lang="en-US" sz="16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60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lang="en-US" sz="1600" i="1">
                                    <a:latin typeface="Cambria Math" panose="02040503050406030204" pitchFamily="18" charset="0"/>
                                  </a:rPr>
                                  <m:t>𝑦</m:t>
                                </m:r>
                              </m:e>
                            </m:nary>
                          </m:e>
                        </m:d>
                      </m:num>
                      <m:den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𝑁</m:t>
                        </m:r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n-US" sz="16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p>
                              <m:sSupPr>
                                <m:ctrlPr>
                                  <a:rPr lang="en-US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6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p>
                                <m:r>
                                  <a:rPr lang="en-US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−</m:t>
                        </m:r>
                        <m:sSup>
                          <m:sSupPr>
                            <m:ctrlPr>
                              <a:rPr lang="en-US" sz="16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6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subHide m:val="on"/>
                                    <m:supHide m:val="on"/>
                                    <m:ctrlPr>
                                      <a:rPr lang="en-US" sz="16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n-US" sz="16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nary>
                              </m:e>
                            </m:d>
                          </m:e>
                          <m:sup>
                            <m:r>
                              <a:rPr lang="en-US" sz="16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l-GR" sz="1600"/>
            </a:p>
          </xdr:txBody>
        </xdr:sp>
      </mc:Choice>
      <mc:Fallback>
        <xdr:sp macro="" textlink="">
          <xdr:nvSpPr>
            <xdr:cNvPr id="3" name="TextBox 10">
              <a:extLst>
                <a:ext uri="{FF2B5EF4-FFF2-40B4-BE49-F238E27FC236}">
                  <a16:creationId xmlns:a16="http://schemas.microsoft.com/office/drawing/2014/main" id="{9F7B383E-C203-4C37-B439-D872C7A7F455}"/>
                </a:ext>
              </a:extLst>
            </xdr:cNvPr>
            <xdr:cNvSpPr txBox="1"/>
          </xdr:nvSpPr>
          <xdr:spPr>
            <a:xfrm>
              <a:off x="289560" y="2560320"/>
              <a:ext cx="2545080" cy="51821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𝑎=  (𝑁∑▒𝑥𝑦−(∑▒𝑥)(∑▒</a:t>
              </a:r>
              <a:r>
                <a:rPr lang="en-US" sz="1600" i="0">
                  <a:latin typeface="Cambria Math" panose="02040503050406030204" pitchFamily="18" charset="0"/>
                </a:rPr>
                <a:t>𝑦)</a:t>
              </a:r>
              <a:r>
                <a:rPr lang="en-US" sz="1600" b="0" i="0">
                  <a:latin typeface="Cambria Math" panose="02040503050406030204" pitchFamily="18" charset="0"/>
                </a:rPr>
                <a:t>)/(𝑁∑▒𝑥^2 −(∑▒𝑥)^2 )</a:t>
              </a:r>
              <a:endParaRPr lang="el-GR" sz="1600"/>
            </a:p>
          </xdr:txBody>
        </xdr:sp>
      </mc:Fallback>
    </mc:AlternateContent>
    <xdr:clientData/>
  </xdr:twoCellAnchor>
  <xdr:twoCellAnchor>
    <xdr:from>
      <xdr:col>0</xdr:col>
      <xdr:colOff>276984</xdr:colOff>
      <xdr:row>17</xdr:row>
      <xdr:rowOff>33591</xdr:rowOff>
    </xdr:from>
    <xdr:to>
      <xdr:col>3</xdr:col>
      <xdr:colOff>53163</xdr:colOff>
      <xdr:row>19</xdr:row>
      <xdr:rowOff>142320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11">
              <a:extLst>
                <a:ext uri="{FF2B5EF4-FFF2-40B4-BE49-F238E27FC236}">
                  <a16:creationId xmlns:a16="http://schemas.microsoft.com/office/drawing/2014/main" id="{B5E99411-7BC1-41DC-8D53-6BD84DD3B83D}"/>
                </a:ext>
              </a:extLst>
            </xdr:cNvPr>
            <xdr:cNvSpPr txBox="1"/>
          </xdr:nvSpPr>
          <xdr:spPr>
            <a:xfrm>
              <a:off x="276984" y="3142551"/>
              <a:ext cx="1604979" cy="47448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n-US" sz="16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n-US" sz="16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n-US" sz="16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</m:num>
                      <m:den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𝑁</m:t>
                        </m:r>
                      </m:den>
                    </m:f>
                    <m:r>
                      <a:rPr lang="en-US" sz="16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600" b="0" i="1">
                        <a:latin typeface="Cambria Math" panose="02040503050406030204" pitchFamily="18" charset="0"/>
                      </a:rPr>
                      <m:t>𝑎</m:t>
                    </m:r>
                    <m:f>
                      <m:fPr>
                        <m:ctrlPr>
                          <a:rPr lang="en-US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n-US" sz="16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n-US" sz="16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nary>
                      </m:num>
                      <m:den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el-GR" sz="1600"/>
            </a:p>
          </xdr:txBody>
        </xdr:sp>
      </mc:Choice>
      <mc:Fallback xmlns="">
        <xdr:sp macro="" textlink="">
          <xdr:nvSpPr>
            <xdr:cNvPr id="4" name="TextBox 11">
              <a:extLst>
                <a:ext uri="{FF2B5EF4-FFF2-40B4-BE49-F238E27FC236}">
                  <a16:creationId xmlns:a16="http://schemas.microsoft.com/office/drawing/2014/main" id="{B5E99411-7BC1-41DC-8D53-6BD84DD3B83D}"/>
                </a:ext>
              </a:extLst>
            </xdr:cNvPr>
            <xdr:cNvSpPr txBox="1"/>
          </xdr:nvSpPr>
          <xdr:spPr>
            <a:xfrm>
              <a:off x="276984" y="3142551"/>
              <a:ext cx="1604979" cy="47448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𝑏=(∑▒𝑦)/𝑁−𝑎 (∑▒𝑥)/𝑁</a:t>
              </a:r>
              <a:endParaRPr lang="el-GR" sz="1600"/>
            </a:p>
          </xdr:txBody>
        </xdr:sp>
      </mc:Fallback>
    </mc:AlternateContent>
    <xdr:clientData/>
  </xdr:twoCellAnchor>
  <xdr:twoCellAnchor>
    <xdr:from>
      <xdr:col>0</xdr:col>
      <xdr:colOff>228600</xdr:colOff>
      <xdr:row>20</xdr:row>
      <xdr:rowOff>129540</xdr:rowOff>
    </xdr:from>
    <xdr:to>
      <xdr:col>5</xdr:col>
      <xdr:colOff>121920</xdr:colOff>
      <xdr:row>23</xdr:row>
      <xdr:rowOff>182155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3">
              <a:extLst>
                <a:ext uri="{FF2B5EF4-FFF2-40B4-BE49-F238E27FC236}">
                  <a16:creationId xmlns:a16="http://schemas.microsoft.com/office/drawing/2014/main" id="{0C71DAB2-06CD-44A4-A657-82630130DE98}"/>
                </a:ext>
              </a:extLst>
            </xdr:cNvPr>
            <xdr:cNvSpPr txBox="1"/>
          </xdr:nvSpPr>
          <xdr:spPr>
            <a:xfrm>
              <a:off x="228600" y="3787140"/>
              <a:ext cx="2941320" cy="60125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l-GR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14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nary>
                                  <m:naryPr>
                                    <m:chr m:val="∑"/>
                                    <m:subHide m:val="on"/>
                                    <m:supHide m:val="on"/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d>
                                      <m:dPr>
                                        <m:ctrlPr>
                                          <a:rPr lang="en-US" sz="14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en-US" sz="1400" b="0" i="1">
                                            <a:latin typeface="Cambria Math" panose="02040503050406030204" pitchFamily="18" charset="0"/>
                                          </a:rPr>
                                          <m:t>𝑋</m:t>
                                        </m:r>
                                        <m:r>
                                          <a:rPr lang="en-US" sz="1400" b="0" i="1">
                                            <a:latin typeface="Cambria Math" panose="02040503050406030204" pitchFamily="18" charset="0"/>
                                          </a:rPr>
                                          <m:t>−</m:t>
                                        </m:r>
                                        <m:acc>
                                          <m:accPr>
                                            <m:chr m:val="̅"/>
                                            <m:ctrlPr>
                                              <a:rPr lang="en-US" sz="14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accPr>
                                          <m:e>
                                            <m:r>
                                              <a:rPr lang="en-US" sz="1400" b="0" i="1">
                                                <a:latin typeface="Cambria Math" panose="02040503050406030204" pitchFamily="18" charset="0"/>
                                              </a:rPr>
                                              <m:t>𝑋</m:t>
                                            </m:r>
                                          </m:e>
                                        </m:acc>
                                      </m:e>
                                    </m:d>
                                    <m:d>
                                      <m:dPr>
                                        <m:ctrlPr>
                                          <a:rPr lang="en-US" sz="14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en-US" sz="1400" b="0" i="1">
                                            <a:latin typeface="Cambria Math" panose="02040503050406030204" pitchFamily="18" charset="0"/>
                                          </a:rPr>
                                          <m:t>𝑌</m:t>
                                        </m:r>
                                        <m:r>
                                          <a:rPr lang="en-US" sz="1400" b="0" i="1">
                                            <a:latin typeface="Cambria Math" panose="02040503050406030204" pitchFamily="18" charset="0"/>
                                          </a:rPr>
                                          <m:t>−</m:t>
                                        </m:r>
                                        <m:acc>
                                          <m:accPr>
                                            <m:chr m:val="̅"/>
                                            <m:ctrlPr>
                                              <a:rPr lang="en-US" sz="14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accPr>
                                          <m:e>
                                            <m:r>
                                              <a:rPr lang="en-US" sz="1400" b="0" i="1">
                                                <a:latin typeface="Cambria Math" panose="02040503050406030204" pitchFamily="18" charset="0"/>
                                              </a:rPr>
                                              <m:t>𝑌</m:t>
                                            </m:r>
                                          </m:e>
                                        </m:acc>
                                      </m:e>
                                    </m:d>
                                  </m:e>
                                </m:nary>
                              </m:num>
                              <m:den>
                                <m:rad>
                                  <m:radPr>
                                    <m:degHide m:val="on"/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radPr>
                                  <m:deg/>
                                  <m:e>
                                    <m:nary>
                                      <m:naryPr>
                                        <m:chr m:val="∑"/>
                                        <m:subHide m:val="on"/>
                                        <m:supHide m:val="on"/>
                                        <m:ctrlPr>
                                          <a:rPr lang="en-US" sz="14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naryPr>
                                      <m:sub/>
                                      <m:sup/>
                                      <m:e>
                                        <m:sSup>
                                          <m:sSupPr>
                                            <m:ctrlPr>
                                              <a:rPr lang="en-US" sz="14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pPr>
                                          <m:e>
                                            <m:d>
                                              <m:dPr>
                                                <m:ctrlPr>
                                                  <a:rPr lang="en-US" sz="1400" b="0" i="1">
                                                    <a:latin typeface="Cambria Math" panose="02040503050406030204" pitchFamily="18" charset="0"/>
                                                  </a:rPr>
                                                </m:ctrlPr>
                                              </m:dPr>
                                              <m:e>
                                                <m:r>
                                                  <a:rPr lang="en-US" sz="1400" b="0" i="1">
                                                    <a:latin typeface="Cambria Math" panose="02040503050406030204" pitchFamily="18" charset="0"/>
                                                  </a:rPr>
                                                  <m:t>𝑋</m:t>
                                                </m:r>
                                                <m:r>
                                                  <a:rPr lang="en-US" sz="1400" b="0" i="1">
                                                    <a:latin typeface="Cambria Math" panose="02040503050406030204" pitchFamily="18" charset="0"/>
                                                  </a:rPr>
                                                  <m:t>−</m:t>
                                                </m:r>
                                                <m:acc>
                                                  <m:accPr>
                                                    <m:chr m:val="̅"/>
                                                    <m:ctrlPr>
                                                      <a:rPr lang="en-US" sz="1400" b="0" i="1">
                                                        <a:latin typeface="Cambria Math" panose="02040503050406030204" pitchFamily="18" charset="0"/>
                                                      </a:rPr>
                                                    </m:ctrlPr>
                                                  </m:accPr>
                                                  <m:e>
                                                    <m:r>
                                                      <a:rPr lang="en-US" sz="1400" b="0" i="1">
                                                        <a:latin typeface="Cambria Math" panose="02040503050406030204" pitchFamily="18" charset="0"/>
                                                      </a:rPr>
                                                      <m:t>𝑋</m:t>
                                                    </m:r>
                                                  </m:e>
                                                </m:acc>
                                              </m:e>
                                            </m:d>
                                          </m:e>
                                          <m:sup>
                                            <m:r>
                                              <a:rPr lang="en-US" sz="1400" b="0" i="1">
                                                <a:latin typeface="Cambria Math" panose="02040503050406030204" pitchFamily="18" charset="0"/>
                                              </a:rPr>
                                              <m:t>2</m:t>
                                            </m:r>
                                          </m:sup>
                                        </m:sSup>
                                      </m:e>
                                    </m:nary>
                                  </m:e>
                                </m:rad>
                                <m:rad>
                                  <m:radPr>
                                    <m:degHide m:val="on"/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radPr>
                                  <m:deg/>
                                  <m:e>
                                    <m:nary>
                                      <m:naryPr>
                                        <m:chr m:val="∑"/>
                                        <m:subHide m:val="on"/>
                                        <m:supHide m:val="on"/>
                                        <m:ctrlPr>
                                          <a:rPr lang="en-US" sz="14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naryPr>
                                      <m:sub/>
                                      <m:sup/>
                                      <m:e>
                                        <m:sSup>
                                          <m:sSupPr>
                                            <m:ctrlPr>
                                              <a:rPr lang="en-US" sz="14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pPr>
                                          <m:e>
                                            <m:d>
                                              <m:dPr>
                                                <m:ctrlPr>
                                                  <a:rPr lang="en-US" sz="1400" b="0" i="1">
                                                    <a:latin typeface="Cambria Math" panose="02040503050406030204" pitchFamily="18" charset="0"/>
                                                  </a:rPr>
                                                </m:ctrlPr>
                                              </m:dPr>
                                              <m:e>
                                                <m:r>
                                                  <a:rPr lang="en-US" sz="1400" b="0" i="1">
                                                    <a:latin typeface="Cambria Math" panose="02040503050406030204" pitchFamily="18" charset="0"/>
                                                  </a:rPr>
                                                  <m:t>𝑌</m:t>
                                                </m:r>
                                                <m:r>
                                                  <a:rPr lang="en-US" sz="1400" b="0" i="1">
                                                    <a:latin typeface="Cambria Math" panose="02040503050406030204" pitchFamily="18" charset="0"/>
                                                  </a:rPr>
                                                  <m:t>−</m:t>
                                                </m:r>
                                                <m:acc>
                                                  <m:accPr>
                                                    <m:chr m:val="̅"/>
                                                    <m:ctrlPr>
                                                      <a:rPr lang="en-US" sz="1400" b="0" i="1">
                                                        <a:latin typeface="Cambria Math" panose="02040503050406030204" pitchFamily="18" charset="0"/>
                                                      </a:rPr>
                                                    </m:ctrlPr>
                                                  </m:accPr>
                                                  <m:e>
                                                    <m:r>
                                                      <a:rPr lang="en-US" sz="1400" b="0" i="1">
                                                        <a:latin typeface="Cambria Math" panose="02040503050406030204" pitchFamily="18" charset="0"/>
                                                      </a:rPr>
                                                      <m:t>𝑌</m:t>
                                                    </m:r>
                                                  </m:e>
                                                </m:acc>
                                              </m:e>
                                            </m:d>
                                          </m:e>
                                          <m:sup>
                                            <m:r>
                                              <a:rPr lang="en-US" sz="1400" b="0" i="1">
                                                <a:latin typeface="Cambria Math" panose="02040503050406030204" pitchFamily="18" charset="0"/>
                                              </a:rPr>
                                              <m:t>2</m:t>
                                            </m:r>
                                          </m:sup>
                                        </m:sSup>
                                      </m:e>
                                    </m:nary>
                                  </m:e>
                                </m:rad>
                              </m:den>
                            </m:f>
                          </m:e>
                        </m:d>
                      </m:e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l-GR" sz="1400"/>
            </a:p>
          </xdr:txBody>
        </xdr:sp>
      </mc:Choice>
      <mc:Fallback xmlns="">
        <xdr:sp macro="" textlink="">
          <xdr:nvSpPr>
            <xdr:cNvPr id="7" name="TextBox 3">
              <a:extLst>
                <a:ext uri="{FF2B5EF4-FFF2-40B4-BE49-F238E27FC236}">
                  <a16:creationId xmlns:a16="http://schemas.microsoft.com/office/drawing/2014/main" id="{0C71DAB2-06CD-44A4-A657-82630130DE98}"/>
                </a:ext>
              </a:extLst>
            </xdr:cNvPr>
            <xdr:cNvSpPr txBox="1"/>
          </xdr:nvSpPr>
          <xdr:spPr>
            <a:xfrm>
              <a:off x="228600" y="3787140"/>
              <a:ext cx="2941320" cy="60125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𝑟</a:t>
              </a:r>
              <a:r>
                <a:rPr lang="el-GR" sz="1400" b="0" i="0">
                  <a:latin typeface="Cambria Math" panose="02040503050406030204" pitchFamily="18" charset="0"/>
                </a:rPr>
                <a:t>^</a:t>
              </a:r>
              <a:r>
                <a:rPr lang="en-US" sz="1400" b="0" i="0">
                  <a:latin typeface="Cambria Math" panose="02040503050406030204" pitchFamily="18" charset="0"/>
                </a:rPr>
                <a:t>2=[(∑▒(𝑋−𝑋 ̅ )(𝑌−𝑌 ̅ ) )/(√(∑▒(𝑋−𝑋 ̅ )^2 ) √(∑▒(𝑌−𝑌 ̅ )^2 ))]^2</a:t>
              </a:r>
              <a:endParaRPr lang="el-GR" sz="14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3AA6-F423-42AC-BCDE-D84E8327B31A}">
  <dimension ref="B2:H24"/>
  <sheetViews>
    <sheetView tabSelected="1" workbookViewId="0">
      <selection activeCell="J10" sqref="J10"/>
    </sheetView>
  </sheetViews>
  <sheetFormatPr defaultRowHeight="14.4" x14ac:dyDescent="0.3"/>
  <sheetData>
    <row r="2" spans="2:8" ht="15.6" x14ac:dyDescent="0.3">
      <c r="B2" s="4" t="s">
        <v>0</v>
      </c>
      <c r="C2" s="4" t="s">
        <v>1</v>
      </c>
      <c r="D2" s="3"/>
      <c r="E2" s="3"/>
      <c r="F2" s="3"/>
      <c r="H2" s="5" t="s">
        <v>15</v>
      </c>
    </row>
    <row r="3" spans="2:8" ht="15.6" x14ac:dyDescent="0.3">
      <c r="B3" s="4">
        <v>1</v>
      </c>
      <c r="C3" s="4">
        <v>8</v>
      </c>
      <c r="D3" s="3"/>
      <c r="E3" s="3"/>
      <c r="F3" s="3"/>
      <c r="H3" s="5" t="s">
        <v>12</v>
      </c>
    </row>
    <row r="4" spans="2:8" ht="15.6" x14ac:dyDescent="0.3">
      <c r="B4" s="4">
        <v>4</v>
      </c>
      <c r="C4" s="4">
        <v>30</v>
      </c>
      <c r="D4" s="3"/>
      <c r="E4" s="3"/>
      <c r="F4" s="3"/>
      <c r="H4" s="5" t="s">
        <v>13</v>
      </c>
    </row>
    <row r="5" spans="2:8" ht="15.6" x14ac:dyDescent="0.3">
      <c r="B5" s="4">
        <v>11</v>
      </c>
      <c r="C5" s="4">
        <v>56</v>
      </c>
      <c r="D5" s="3"/>
      <c r="E5" s="3"/>
      <c r="F5" s="3"/>
      <c r="H5" s="5" t="s">
        <v>14</v>
      </c>
    </row>
    <row r="6" spans="2:8" ht="15.6" x14ac:dyDescent="0.3">
      <c r="B6" s="4">
        <v>17</v>
      </c>
      <c r="C6" s="4">
        <v>77</v>
      </c>
      <c r="D6" s="3"/>
      <c r="E6" s="3"/>
      <c r="F6" s="3"/>
      <c r="H6" s="5" t="s">
        <v>16</v>
      </c>
    </row>
    <row r="7" spans="2:8" ht="15.6" x14ac:dyDescent="0.3">
      <c r="B7" s="4">
        <v>22</v>
      </c>
      <c r="C7" s="4">
        <v>112</v>
      </c>
      <c r="D7" s="3"/>
      <c r="E7" s="3"/>
      <c r="F7" s="3"/>
      <c r="H7" s="5" t="s">
        <v>17</v>
      </c>
    </row>
    <row r="8" spans="2:8" ht="15.6" x14ac:dyDescent="0.3">
      <c r="B8" s="4">
        <v>29</v>
      </c>
      <c r="C8" s="4">
        <v>132</v>
      </c>
      <c r="D8" s="3"/>
      <c r="E8" s="3"/>
      <c r="F8" s="3"/>
      <c r="H8" s="5" t="s">
        <v>18</v>
      </c>
    </row>
    <row r="9" spans="2:8" ht="15.6" x14ac:dyDescent="0.3">
      <c r="B9" s="4">
        <v>35</v>
      </c>
      <c r="C9" s="4">
        <v>155</v>
      </c>
      <c r="D9" s="3"/>
      <c r="E9" s="3"/>
      <c r="F9" s="3"/>
      <c r="H9" s="5" t="s">
        <v>19</v>
      </c>
    </row>
    <row r="10" spans="2:8" x14ac:dyDescent="0.3">
      <c r="B10" s="4">
        <v>44</v>
      </c>
      <c r="C10" s="4">
        <v>180</v>
      </c>
      <c r="D10" s="3"/>
      <c r="E10" s="3"/>
      <c r="F10" s="3"/>
    </row>
    <row r="11" spans="2:8" x14ac:dyDescent="0.3">
      <c r="B11" s="3"/>
      <c r="C11" s="3"/>
      <c r="D11" s="3"/>
      <c r="E11" s="3"/>
      <c r="F11" s="3"/>
    </row>
    <row r="12" spans="2:8" x14ac:dyDescent="0.3">
      <c r="B12" s="3"/>
      <c r="C12" s="3"/>
      <c r="D12" s="3"/>
      <c r="E12" s="3"/>
      <c r="F12" s="3"/>
    </row>
    <row r="13" spans="2:8" x14ac:dyDescent="0.3">
      <c r="B13" s="3"/>
      <c r="C13" s="3"/>
      <c r="D13" s="3"/>
      <c r="E13" s="3"/>
      <c r="F13" s="3"/>
    </row>
    <row r="14" spans="2:8" x14ac:dyDescent="0.3">
      <c r="B14" s="3"/>
      <c r="C14" s="3"/>
      <c r="D14" s="3"/>
      <c r="E14" s="3"/>
      <c r="F14" s="3"/>
    </row>
    <row r="15" spans="2:8" x14ac:dyDescent="0.3">
      <c r="B15" s="3"/>
      <c r="C15" s="3"/>
      <c r="D15" s="3"/>
      <c r="E15" s="3"/>
      <c r="F15" s="3"/>
    </row>
    <row r="16" spans="2:8" x14ac:dyDescent="0.3">
      <c r="B16" s="3"/>
      <c r="C16" s="3"/>
      <c r="D16" s="3"/>
      <c r="E16" s="3"/>
      <c r="F16" s="3"/>
    </row>
    <row r="17" spans="2:6" x14ac:dyDescent="0.3">
      <c r="B17" s="3"/>
      <c r="C17" s="3"/>
      <c r="D17" s="3"/>
      <c r="E17" s="3"/>
      <c r="F17" s="3"/>
    </row>
    <row r="18" spans="2:6" x14ac:dyDescent="0.3">
      <c r="B18" s="3"/>
      <c r="C18" s="3"/>
      <c r="D18" s="3"/>
      <c r="E18" s="3"/>
      <c r="F18" s="3"/>
    </row>
    <row r="19" spans="2:6" x14ac:dyDescent="0.3">
      <c r="B19" s="3"/>
      <c r="C19" s="3"/>
      <c r="D19" s="3"/>
      <c r="E19" s="3"/>
      <c r="F19" s="3"/>
    </row>
    <row r="20" spans="2:6" x14ac:dyDescent="0.3">
      <c r="B20" s="3"/>
      <c r="C20" s="3"/>
      <c r="D20" s="3"/>
      <c r="E20" s="3"/>
      <c r="F20" s="3"/>
    </row>
    <row r="21" spans="2:6" x14ac:dyDescent="0.3">
      <c r="B21" s="3"/>
      <c r="C21" s="3"/>
      <c r="D21" s="3"/>
      <c r="E21" s="3"/>
      <c r="F21" s="3"/>
    </row>
    <row r="22" spans="2:6" x14ac:dyDescent="0.3">
      <c r="B22" s="3"/>
      <c r="C22" s="3"/>
      <c r="D22" s="3"/>
      <c r="E22" s="3"/>
      <c r="F22" s="3"/>
    </row>
    <row r="23" spans="2:6" x14ac:dyDescent="0.3">
      <c r="B23" s="3"/>
      <c r="C23" s="3"/>
      <c r="D23" s="3"/>
      <c r="E23" s="3"/>
      <c r="F23" s="3"/>
    </row>
    <row r="24" spans="2:6" x14ac:dyDescent="0.3">
      <c r="B24" s="3"/>
      <c r="C24" s="3"/>
      <c r="D24" s="3"/>
      <c r="E24" s="3"/>
      <c r="F24" s="3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95B7-DD49-4553-8A46-F62891C7379A}">
  <dimension ref="A2:J23"/>
  <sheetViews>
    <sheetView workbookViewId="0">
      <selection activeCell="H18" sqref="H18"/>
    </sheetView>
  </sheetViews>
  <sheetFormatPr defaultRowHeight="14.4" x14ac:dyDescent="0.3"/>
  <cols>
    <col min="8" max="8" width="14.6640625" bestFit="1" customWidth="1"/>
  </cols>
  <sheetData>
    <row r="2" spans="1:10" x14ac:dyDescent="0.3">
      <c r="A2" t="s">
        <v>5</v>
      </c>
      <c r="B2" t="s">
        <v>0</v>
      </c>
      <c r="C2" t="s">
        <v>1</v>
      </c>
      <c r="D2" t="s">
        <v>2</v>
      </c>
      <c r="E2" t="s">
        <v>4</v>
      </c>
      <c r="F2" t="s">
        <v>7</v>
      </c>
      <c r="G2" t="s">
        <v>8</v>
      </c>
      <c r="H2" t="s">
        <v>11</v>
      </c>
      <c r="I2" t="s">
        <v>9</v>
      </c>
      <c r="J2" t="s">
        <v>10</v>
      </c>
    </row>
    <row r="3" spans="1:10" x14ac:dyDescent="0.3">
      <c r="A3">
        <v>1</v>
      </c>
      <c r="B3">
        <v>1</v>
      </c>
      <c r="C3">
        <v>8</v>
      </c>
      <c r="D3">
        <f>B3*C3</f>
        <v>8</v>
      </c>
      <c r="E3">
        <f>B3^2</f>
        <v>1</v>
      </c>
      <c r="F3">
        <f>B3-$B$12</f>
        <v>-19.375</v>
      </c>
      <c r="G3">
        <f>C3-$C$12</f>
        <v>-85.75</v>
      </c>
      <c r="H3">
        <f>F3*G3</f>
        <v>1661.40625</v>
      </c>
      <c r="I3">
        <f>F3^2</f>
        <v>375.390625</v>
      </c>
      <c r="J3">
        <f>G3^2</f>
        <v>7353.0625</v>
      </c>
    </row>
    <row r="4" spans="1:10" x14ac:dyDescent="0.3">
      <c r="A4">
        <v>2</v>
      </c>
      <c r="B4">
        <v>4</v>
      </c>
      <c r="C4">
        <v>30</v>
      </c>
      <c r="D4">
        <f t="shared" ref="D4:D10" si="0">B4*C4</f>
        <v>120</v>
      </c>
      <c r="E4">
        <f t="shared" ref="E4:E10" si="1">B4^2</f>
        <v>16</v>
      </c>
      <c r="F4">
        <f t="shared" ref="F4:F10" si="2">B4-$B$12</f>
        <v>-16.375</v>
      </c>
      <c r="G4">
        <f t="shared" ref="G4:G10" si="3">C4-$C$12</f>
        <v>-63.75</v>
      </c>
      <c r="H4">
        <f t="shared" ref="H4:H10" si="4">F4*G4</f>
        <v>1043.90625</v>
      </c>
      <c r="I4">
        <f t="shared" ref="I4:I10" si="5">F4^2</f>
        <v>268.140625</v>
      </c>
      <c r="J4">
        <f t="shared" ref="J4:J10" si="6">G4^2</f>
        <v>4064.0625</v>
      </c>
    </row>
    <row r="5" spans="1:10" x14ac:dyDescent="0.3">
      <c r="A5">
        <v>3</v>
      </c>
      <c r="B5">
        <v>11</v>
      </c>
      <c r="C5">
        <v>56</v>
      </c>
      <c r="D5">
        <f t="shared" si="0"/>
        <v>616</v>
      </c>
      <c r="E5">
        <f t="shared" si="1"/>
        <v>121</v>
      </c>
      <c r="F5">
        <f t="shared" si="2"/>
        <v>-9.375</v>
      </c>
      <c r="G5">
        <f t="shared" si="3"/>
        <v>-37.75</v>
      </c>
      <c r="H5">
        <f t="shared" si="4"/>
        <v>353.90625</v>
      </c>
      <c r="I5">
        <f t="shared" si="5"/>
        <v>87.890625</v>
      </c>
      <c r="J5">
        <f t="shared" si="6"/>
        <v>1425.0625</v>
      </c>
    </row>
    <row r="6" spans="1:10" x14ac:dyDescent="0.3">
      <c r="A6">
        <v>4</v>
      </c>
      <c r="B6">
        <v>17</v>
      </c>
      <c r="C6">
        <v>77</v>
      </c>
      <c r="D6">
        <f t="shared" si="0"/>
        <v>1309</v>
      </c>
      <c r="E6">
        <f t="shared" si="1"/>
        <v>289</v>
      </c>
      <c r="F6">
        <f t="shared" si="2"/>
        <v>-3.375</v>
      </c>
      <c r="G6">
        <f t="shared" si="3"/>
        <v>-16.75</v>
      </c>
      <c r="H6">
        <f t="shared" si="4"/>
        <v>56.53125</v>
      </c>
      <c r="I6">
        <f t="shared" si="5"/>
        <v>11.390625</v>
      </c>
      <c r="J6">
        <f t="shared" si="6"/>
        <v>280.5625</v>
      </c>
    </row>
    <row r="7" spans="1:10" x14ac:dyDescent="0.3">
      <c r="A7">
        <v>5</v>
      </c>
      <c r="B7">
        <v>22</v>
      </c>
      <c r="C7">
        <v>112</v>
      </c>
      <c r="D7">
        <f t="shared" si="0"/>
        <v>2464</v>
      </c>
      <c r="E7">
        <f t="shared" si="1"/>
        <v>484</v>
      </c>
      <c r="F7">
        <f t="shared" si="2"/>
        <v>1.625</v>
      </c>
      <c r="G7">
        <f t="shared" si="3"/>
        <v>18.25</v>
      </c>
      <c r="H7">
        <f t="shared" si="4"/>
        <v>29.65625</v>
      </c>
      <c r="I7">
        <f t="shared" si="5"/>
        <v>2.640625</v>
      </c>
      <c r="J7">
        <f t="shared" si="6"/>
        <v>333.0625</v>
      </c>
    </row>
    <row r="8" spans="1:10" x14ac:dyDescent="0.3">
      <c r="A8">
        <v>6</v>
      </c>
      <c r="B8">
        <v>29</v>
      </c>
      <c r="C8">
        <v>132</v>
      </c>
      <c r="D8">
        <f t="shared" si="0"/>
        <v>3828</v>
      </c>
      <c r="E8">
        <f t="shared" si="1"/>
        <v>841</v>
      </c>
      <c r="F8">
        <f t="shared" si="2"/>
        <v>8.625</v>
      </c>
      <c r="G8">
        <f t="shared" si="3"/>
        <v>38.25</v>
      </c>
      <c r="H8">
        <f t="shared" si="4"/>
        <v>329.90625</v>
      </c>
      <c r="I8">
        <f t="shared" si="5"/>
        <v>74.390625</v>
      </c>
      <c r="J8">
        <f t="shared" si="6"/>
        <v>1463.0625</v>
      </c>
    </row>
    <row r="9" spans="1:10" x14ac:dyDescent="0.3">
      <c r="A9">
        <v>7</v>
      </c>
      <c r="B9">
        <v>35</v>
      </c>
      <c r="C9">
        <v>155</v>
      </c>
      <c r="D9">
        <f t="shared" si="0"/>
        <v>5425</v>
      </c>
      <c r="E9">
        <f t="shared" si="1"/>
        <v>1225</v>
      </c>
      <c r="F9">
        <f t="shared" si="2"/>
        <v>14.625</v>
      </c>
      <c r="G9">
        <f t="shared" si="3"/>
        <v>61.25</v>
      </c>
      <c r="H9">
        <f t="shared" si="4"/>
        <v>895.78125</v>
      </c>
      <c r="I9">
        <f t="shared" si="5"/>
        <v>213.890625</v>
      </c>
      <c r="J9">
        <f t="shared" si="6"/>
        <v>3751.5625</v>
      </c>
    </row>
    <row r="10" spans="1:10" x14ac:dyDescent="0.3">
      <c r="A10">
        <v>8</v>
      </c>
      <c r="B10">
        <v>44</v>
      </c>
      <c r="C10">
        <v>180</v>
      </c>
      <c r="D10">
        <f t="shared" si="0"/>
        <v>7920</v>
      </c>
      <c r="E10">
        <f t="shared" si="1"/>
        <v>1936</v>
      </c>
      <c r="F10">
        <f t="shared" si="2"/>
        <v>23.625</v>
      </c>
      <c r="G10">
        <f t="shared" si="3"/>
        <v>86.25</v>
      </c>
      <c r="H10">
        <f t="shared" si="4"/>
        <v>2037.65625</v>
      </c>
      <c r="I10">
        <f t="shared" si="5"/>
        <v>558.140625</v>
      </c>
      <c r="J10">
        <f t="shared" si="6"/>
        <v>7439.0625</v>
      </c>
    </row>
    <row r="11" spans="1:10" x14ac:dyDescent="0.3">
      <c r="A11" s="1" t="s">
        <v>3</v>
      </c>
      <c r="B11" s="2">
        <f>SUM(B3:B10)</f>
        <v>163</v>
      </c>
      <c r="C11" s="2">
        <f t="shared" ref="C11:E11" si="7">SUM(C3:C10)</f>
        <v>750</v>
      </c>
      <c r="D11" s="2">
        <f t="shared" si="7"/>
        <v>21690</v>
      </c>
      <c r="E11" s="2">
        <f t="shared" si="7"/>
        <v>4913</v>
      </c>
      <c r="F11" s="2"/>
      <c r="G11" s="2"/>
      <c r="H11" s="2">
        <f t="shared" ref="H11" si="8">SUM(H3:H10)</f>
        <v>6408.75</v>
      </c>
      <c r="I11" s="2">
        <f t="shared" ref="I11" si="9">SUM(I3:I10)</f>
        <v>1591.875</v>
      </c>
      <c r="J11" s="2">
        <f t="shared" ref="J11" si="10">SUM(J3:J10)</f>
        <v>26109.5</v>
      </c>
    </row>
    <row r="12" spans="1:10" x14ac:dyDescent="0.3">
      <c r="A12" s="1" t="s">
        <v>6</v>
      </c>
      <c r="B12" s="2">
        <f>B11/A10</f>
        <v>20.375</v>
      </c>
      <c r="C12" s="2">
        <f>C11/A10</f>
        <v>93.75</v>
      </c>
    </row>
    <row r="16" spans="1:10" x14ac:dyDescent="0.3">
      <c r="F16">
        <f>(A10*D11-B11*C11)/(A10*E11-(B11^2))</f>
        <v>4.0259128386336869</v>
      </c>
    </row>
    <row r="19" spans="6:6" x14ac:dyDescent="0.3">
      <c r="F19">
        <f>(C11/A10)-F16*(B11/A10)</f>
        <v>11.722025912838632</v>
      </c>
    </row>
    <row r="23" spans="6:6" x14ac:dyDescent="0.3">
      <c r="F23">
        <f>(H11/(SQRT(I11)*SQRT(J11)))^2</f>
        <v>0.9881870163960873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coutelieris</dc:creator>
  <cp:lastModifiedBy>frank coutelieris</cp:lastModifiedBy>
  <dcterms:created xsi:type="dcterms:W3CDTF">2020-05-12T17:32:44Z</dcterms:created>
  <dcterms:modified xsi:type="dcterms:W3CDTF">2020-05-13T06:18:00Z</dcterms:modified>
</cp:coreProperties>
</file>