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70ab324dd09032/Desktop/sss11/lessons/NUM_ANAL/"/>
    </mc:Choice>
  </mc:AlternateContent>
  <xr:revisionPtr revIDLastSave="86" documentId="8_{E881C86C-DA61-4374-A585-CB21FDB6627B}" xr6:coauthVersionLast="45" xr6:coauthVersionMax="45" xr10:uidLastSave="{084DF29A-A254-4AAA-8CDD-315748B42717}"/>
  <bookViews>
    <workbookView xWindow="-108" yWindow="-108" windowWidth="23256" windowHeight="12576" activeTab="1" xr2:uid="{C053D8C7-7996-4279-9EA9-53C00A221218}"/>
  </bookViews>
  <sheets>
    <sheet name="function_derivative" sheetId="1" r:id="rId1"/>
    <sheet name="data_derivativ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E8" i="2"/>
  <c r="E7" i="2"/>
  <c r="A7" i="1"/>
  <c r="A8" i="1"/>
  <c r="A9" i="1"/>
  <c r="A10" i="1"/>
  <c r="F4" i="2"/>
  <c r="E5" i="2"/>
  <c r="F5" i="2" s="1"/>
  <c r="E6" i="2"/>
  <c r="J8" i="1"/>
  <c r="J9" i="1"/>
  <c r="J7" i="1"/>
  <c r="H7" i="1"/>
  <c r="H8" i="1"/>
  <c r="H9" i="1"/>
  <c r="H6" i="1"/>
  <c r="F8" i="1"/>
  <c r="F9" i="1"/>
  <c r="F10" i="1"/>
  <c r="F7" i="1"/>
  <c r="I7" i="1" l="1"/>
  <c r="I8" i="1"/>
  <c r="I9" i="1"/>
  <c r="G7" i="1"/>
  <c r="G8" i="1"/>
  <c r="G9" i="1"/>
  <c r="G6" i="1"/>
  <c r="E7" i="1"/>
  <c r="E8" i="1"/>
  <c r="E9" i="1"/>
  <c r="E10" i="1"/>
  <c r="C7" i="1"/>
  <c r="D7" i="1"/>
  <c r="C8" i="1"/>
  <c r="D8" i="1"/>
  <c r="C9" i="1"/>
  <c r="D9" i="1"/>
  <c r="C10" i="1"/>
  <c r="D10" i="1"/>
  <c r="D6" i="1"/>
  <c r="C6" i="1"/>
  <c r="B8" i="1"/>
  <c r="B9" i="1" s="1"/>
  <c r="B10" i="1" s="1"/>
  <c r="B7" i="1"/>
  <c r="B6" i="1"/>
</calcChain>
</file>

<file path=xl/sharedStrings.xml><?xml version="1.0" encoding="utf-8"?>
<sst xmlns="http://schemas.openxmlformats.org/spreadsheetml/2006/main" count="18" uniqueCount="11">
  <si>
    <t>x</t>
  </si>
  <si>
    <t>f(x)=3x^2-2x+1</t>
  </si>
  <si>
    <t>f'(x)=6x-2</t>
  </si>
  <si>
    <t>a</t>
  </si>
  <si>
    <t>b</t>
  </si>
  <si>
    <t>Δx</t>
  </si>
  <si>
    <t>FD</t>
  </si>
  <si>
    <t>BD</t>
  </si>
  <si>
    <t>CD</t>
  </si>
  <si>
    <t>measurments</t>
  </si>
  <si>
    <t>ΔΧ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</si>
</sst>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FFC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3" borderId="0" xfId="0" applyFill="1"/>
    <xf numFmtId="0" fontId="3" fillId="0" borderId="4" xfId="0" applyFont="1" applyBorder="1"/>
    <xf numFmtId="10" fontId="0" fillId="0" borderId="0" xfId="0" applyNumberFormat="1"/>
    <xf numFmtId="0" fontId="4" fillId="3" borderId="0" xfId="0" applyFont="1" applyFill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5" borderId="0" xfId="0" applyNumberFormat="1" applyFont="1" applyFill="1"/>
    <xf numFmtId="2" fontId="3" fillId="4" borderId="0" xfId="0" applyNumberFormat="1" applyFont="1" applyFill="1"/>
    <xf numFmtId="2" fontId="3" fillId="6" borderId="0" xfId="0" applyNumberFormat="1" applyFont="1" applyFill="1"/>
    <xf numFmtId="2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data_derivative!$B$4:$B$8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6.5</c:v>
                </c:pt>
                <c:pt idx="3">
                  <c:v>10</c:v>
                </c:pt>
                <c:pt idx="4">
                  <c:v>12</c:v>
                </c:pt>
              </c:numCache>
            </c:numRef>
          </c:xVal>
          <c:yVal>
            <c:numRef>
              <c:f>data_derivative!$C$4:$C$8</c:f>
              <c:numCache>
                <c:formatCode>0.00</c:formatCode>
                <c:ptCount val="5"/>
                <c:pt idx="0">
                  <c:v>2.7</c:v>
                </c:pt>
                <c:pt idx="1">
                  <c:v>11.02</c:v>
                </c:pt>
                <c:pt idx="2">
                  <c:v>17.600000000000001</c:v>
                </c:pt>
                <c:pt idx="3">
                  <c:v>17.95</c:v>
                </c:pt>
                <c:pt idx="4">
                  <c:v>18.05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3F-407E-BC5F-8D1B521D6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293648"/>
        <c:axId val="493878448"/>
      </c:scatterChart>
      <c:valAx>
        <c:axId val="495293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93878448"/>
        <c:crosses val="autoZero"/>
        <c:crossBetween val="midCat"/>
      </c:valAx>
      <c:valAx>
        <c:axId val="49387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Measurment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95293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</xdr:row>
      <xdr:rowOff>38099</xdr:rowOff>
    </xdr:from>
    <xdr:to>
      <xdr:col>13</xdr:col>
      <xdr:colOff>538162</xdr:colOff>
      <xdr:row>12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ABF26B-884F-4FBB-A68C-F45CE959E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CCF1-03BE-4305-914A-BB46E6197F98}">
  <dimension ref="A1:J10"/>
  <sheetViews>
    <sheetView zoomScale="150" zoomScaleNormal="150" workbookViewId="0">
      <selection activeCell="I6" sqref="I6"/>
    </sheetView>
  </sheetViews>
  <sheetFormatPr defaultRowHeight="14.4" x14ac:dyDescent="0.3"/>
  <cols>
    <col min="3" max="3" width="13.21875" bestFit="1" customWidth="1"/>
  </cols>
  <sheetData>
    <row r="1" spans="1:10" x14ac:dyDescent="0.3">
      <c r="B1" s="1" t="s">
        <v>3</v>
      </c>
      <c r="C1" s="1">
        <v>0</v>
      </c>
    </row>
    <row r="2" spans="1:10" x14ac:dyDescent="0.3">
      <c r="B2" s="1" t="s">
        <v>4</v>
      </c>
      <c r="C2" s="1">
        <v>1</v>
      </c>
    </row>
    <row r="3" spans="1:10" x14ac:dyDescent="0.3">
      <c r="B3" s="1" t="s">
        <v>5</v>
      </c>
      <c r="C3" s="1">
        <v>0.25</v>
      </c>
    </row>
    <row r="4" spans="1:10" ht="15" thickBot="1" x14ac:dyDescent="0.35"/>
    <row r="5" spans="1:10" x14ac:dyDescent="0.3">
      <c r="A5" s="18" t="s">
        <v>10</v>
      </c>
      <c r="B5" t="s">
        <v>0</v>
      </c>
      <c r="C5" s="6" t="s">
        <v>1</v>
      </c>
      <c r="D5" s="7" t="s">
        <v>2</v>
      </c>
      <c r="E5" s="12" t="s">
        <v>7</v>
      </c>
      <c r="F5" s="13"/>
      <c r="G5" s="13" t="s">
        <v>6</v>
      </c>
      <c r="H5" s="13"/>
      <c r="I5" s="13" t="s">
        <v>8</v>
      </c>
      <c r="J5" s="13"/>
    </row>
    <row r="6" spans="1:10" x14ac:dyDescent="0.3">
      <c r="A6" s="19"/>
      <c r="B6">
        <f>C1</f>
        <v>0</v>
      </c>
      <c r="C6" s="2">
        <f>3*B6^2-2*B6+1</f>
        <v>1</v>
      </c>
      <c r="D6" s="3">
        <f>6*B6-2</f>
        <v>-2</v>
      </c>
      <c r="E6" s="8"/>
      <c r="F6" s="8"/>
      <c r="G6">
        <f>(C7-C6)/$C$3</f>
        <v>-1.25</v>
      </c>
      <c r="H6" s="10">
        <f>ABS((G6-D6)/D6)</f>
        <v>0.375</v>
      </c>
      <c r="I6" s="11"/>
      <c r="J6" s="11"/>
    </row>
    <row r="7" spans="1:10" x14ac:dyDescent="0.3">
      <c r="A7" s="19">
        <f t="shared" ref="A6:A9" si="0">B7-B6</f>
        <v>0.25</v>
      </c>
      <c r="B7">
        <f>B6+$C$3</f>
        <v>0.25</v>
      </c>
      <c r="C7" s="2">
        <f t="shared" ref="C7:C10" si="1">3*B7^2-2*B7+1</f>
        <v>0.6875</v>
      </c>
      <c r="D7" s="9">
        <f t="shared" ref="D7:D10" si="2">6*B7-2</f>
        <v>-0.5</v>
      </c>
      <c r="E7">
        <f t="shared" ref="E7:E9" si="3">(C7-C6)/$C$3</f>
        <v>-1.25</v>
      </c>
      <c r="F7" s="10">
        <f>ABS((E7-D7)/D7)</f>
        <v>1.5</v>
      </c>
      <c r="G7">
        <f t="shared" ref="G7:G9" si="4">(C8-C7)/$C$3</f>
        <v>0.25</v>
      </c>
      <c r="H7" s="10">
        <f t="shared" ref="H7:H9" si="5">ABS((G7-D7)/D7)</f>
        <v>1.5</v>
      </c>
      <c r="I7">
        <f>(C8-C6)/(2*$C$3)</f>
        <v>-0.5</v>
      </c>
      <c r="J7" s="10">
        <f>ABS((I7-D7)/D7)</f>
        <v>0</v>
      </c>
    </row>
    <row r="8" spans="1:10" x14ac:dyDescent="0.3">
      <c r="A8" s="19">
        <f t="shared" si="0"/>
        <v>0.25</v>
      </c>
      <c r="B8">
        <f t="shared" ref="B8:B10" si="6">B7+$C$3</f>
        <v>0.5</v>
      </c>
      <c r="C8" s="2">
        <f t="shared" si="1"/>
        <v>0.75</v>
      </c>
      <c r="D8" s="9">
        <f t="shared" si="2"/>
        <v>1</v>
      </c>
      <c r="E8">
        <f t="shared" si="3"/>
        <v>0.25</v>
      </c>
      <c r="F8" s="10">
        <f t="shared" ref="F8:F10" si="7">ABS((E8-D8)/D8)</f>
        <v>0.75</v>
      </c>
      <c r="G8">
        <f t="shared" si="4"/>
        <v>1.75</v>
      </c>
      <c r="H8" s="10">
        <f t="shared" si="5"/>
        <v>0.75</v>
      </c>
      <c r="I8">
        <f t="shared" ref="I8:I9" si="8">(C9-C7)/(2*$C$3)</f>
        <v>1</v>
      </c>
      <c r="J8" s="10">
        <f t="shared" ref="J8:J9" si="9">ABS((I8-D8)/D8)</f>
        <v>0</v>
      </c>
    </row>
    <row r="9" spans="1:10" x14ac:dyDescent="0.3">
      <c r="A9" s="19">
        <f t="shared" si="0"/>
        <v>0.25</v>
      </c>
      <c r="B9">
        <f t="shared" si="6"/>
        <v>0.75</v>
      </c>
      <c r="C9" s="2">
        <f t="shared" si="1"/>
        <v>1.1875</v>
      </c>
      <c r="D9" s="9">
        <f t="shared" si="2"/>
        <v>2.5</v>
      </c>
      <c r="E9">
        <f t="shared" si="3"/>
        <v>1.75</v>
      </c>
      <c r="F9" s="10">
        <f t="shared" si="7"/>
        <v>0.3</v>
      </c>
      <c r="G9">
        <f t="shared" si="4"/>
        <v>3.25</v>
      </c>
      <c r="H9" s="10">
        <f t="shared" si="5"/>
        <v>0.3</v>
      </c>
      <c r="I9">
        <f t="shared" si="8"/>
        <v>2.5</v>
      </c>
      <c r="J9" s="10">
        <f t="shared" si="9"/>
        <v>0</v>
      </c>
    </row>
    <row r="10" spans="1:10" ht="15" thickBot="1" x14ac:dyDescent="0.35">
      <c r="A10" s="20">
        <f>B10-B9</f>
        <v>0.25</v>
      </c>
      <c r="B10">
        <f t="shared" si="6"/>
        <v>1</v>
      </c>
      <c r="C10" s="4">
        <f t="shared" si="1"/>
        <v>2</v>
      </c>
      <c r="D10" s="5">
        <f t="shared" si="2"/>
        <v>4</v>
      </c>
      <c r="E10">
        <f>(C10-C9)/$C$3</f>
        <v>3.25</v>
      </c>
      <c r="F10" s="10">
        <f t="shared" si="7"/>
        <v>0.1875</v>
      </c>
      <c r="G10" s="8"/>
      <c r="H10" s="8"/>
      <c r="I10" s="8"/>
      <c r="J10" s="8"/>
    </row>
  </sheetData>
  <mergeCells count="3"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FA9BD-FF24-4570-8DC6-8906CF928114}">
  <dimension ref="B3:G8"/>
  <sheetViews>
    <sheetView tabSelected="1" zoomScale="160" zoomScaleNormal="160" workbookViewId="0">
      <selection activeCell="G10" sqref="G10"/>
    </sheetView>
  </sheetViews>
  <sheetFormatPr defaultRowHeight="14.4" x14ac:dyDescent="0.3"/>
  <cols>
    <col min="3" max="3" width="12" bestFit="1" customWidth="1"/>
    <col min="4" max="4" width="2.33203125" customWidth="1"/>
  </cols>
  <sheetData>
    <row r="3" spans="2:7" x14ac:dyDescent="0.3">
      <c r="B3" t="s">
        <v>0</v>
      </c>
      <c r="C3" t="s">
        <v>9</v>
      </c>
      <c r="E3" t="s">
        <v>10</v>
      </c>
    </row>
    <row r="4" spans="2:7" x14ac:dyDescent="0.3">
      <c r="B4">
        <v>0</v>
      </c>
      <c r="C4" s="17">
        <v>2.7</v>
      </c>
      <c r="F4" s="14">
        <f>(C5-C4)/E5</f>
        <v>4.16</v>
      </c>
      <c r="G4" t="s">
        <v>6</v>
      </c>
    </row>
    <row r="5" spans="2:7" x14ac:dyDescent="0.3">
      <c r="B5">
        <v>2</v>
      </c>
      <c r="C5" s="17">
        <v>11.02</v>
      </c>
      <c r="E5">
        <f t="shared" ref="E5:E8" si="0">B5-B4</f>
        <v>2</v>
      </c>
      <c r="F5" s="15">
        <f>(C6-C4)/(E5+E6)</f>
        <v>2.2923076923076926</v>
      </c>
      <c r="G5" t="s">
        <v>8</v>
      </c>
    </row>
    <row r="6" spans="2:7" x14ac:dyDescent="0.3">
      <c r="B6">
        <v>6.5</v>
      </c>
      <c r="C6" s="17">
        <v>17.600000000000001</v>
      </c>
      <c r="E6">
        <f t="shared" si="0"/>
        <v>4.5</v>
      </c>
      <c r="F6" s="15">
        <f>(C7-C5)/(E6+E7)</f>
        <v>0.86624999999999996</v>
      </c>
      <c r="G6" t="s">
        <v>8</v>
      </c>
    </row>
    <row r="7" spans="2:7" x14ac:dyDescent="0.3">
      <c r="B7">
        <v>10</v>
      </c>
      <c r="C7" s="17">
        <v>17.95</v>
      </c>
      <c r="E7">
        <f t="shared" si="0"/>
        <v>3.5</v>
      </c>
      <c r="F7" s="15">
        <f>(C8-C6)/(E7+E8)</f>
        <v>8.1818181818181693E-2</v>
      </c>
      <c r="G7" t="s">
        <v>8</v>
      </c>
    </row>
    <row r="8" spans="2:7" x14ac:dyDescent="0.3">
      <c r="B8">
        <v>12</v>
      </c>
      <c r="C8" s="17">
        <v>18.05</v>
      </c>
      <c r="E8">
        <f t="shared" si="0"/>
        <v>2</v>
      </c>
      <c r="F8" s="16">
        <f>(C8-C7)/E8</f>
        <v>5.0000000000000711E-2</v>
      </c>
      <c r="G8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function_derivative</vt:lpstr>
      <vt:lpstr>data_derivative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coutelieris</dc:creator>
  <cp:lastModifiedBy>frank coutelieris</cp:lastModifiedBy>
  <dcterms:created xsi:type="dcterms:W3CDTF">2020-03-26T17:00:16Z</dcterms:created>
  <dcterms:modified xsi:type="dcterms:W3CDTF">2020-03-27T17:14:01Z</dcterms:modified>
</cp:coreProperties>
</file>