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 filterPrivacy="1"/>
  <bookViews>
    <workbookView xWindow="0" yWindow="0" windowWidth="22260" windowHeight="12648"/>
  </bookViews>
  <sheets>
    <sheet name="Φύλλο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<sst xmlns="http://schemas.openxmlformats.org/spreadsheetml/2006/main" count="26" uniqueCount="25">
  <si>
    <t>Οικονομική ποσότητα παραγγελίας</t>
  </si>
  <si>
    <t>Βέλτιστη πολιτική διατήρησης αποθέματος</t>
  </si>
  <si>
    <t>Ετήσιο κόστος διατήρησης αποθέματος</t>
  </si>
  <si>
    <t>Ετήσιο κόστος παραγγελίας</t>
  </si>
  <si>
    <t>Συνολικό ετήσιο κόστος</t>
  </si>
  <si>
    <t>Μέγιστο απόθεμα</t>
  </si>
  <si>
    <t>Μέσο απόθεμα</t>
  </si>
  <si>
    <t>Σημείο αναπαραγγελίας</t>
  </si>
  <si>
    <t>Αριθμός παραγγελιών ανά έτος</t>
  </si>
  <si>
    <t>Κύκλος παραγγελίας (ημέρες)</t>
  </si>
  <si>
    <t>Ετήσια ζήτηση (D)</t>
  </si>
  <si>
    <t>Κόστος παραγγελίας (Co)</t>
  </si>
  <si>
    <t>Ετήσιο κόστος διατήρησης αποθέματος (%) (I)</t>
  </si>
  <si>
    <t>Τιμή ανά μονάδα (C)</t>
  </si>
  <si>
    <t xml:space="preserve">Εργάσιμες ημέρες ανά έτος </t>
  </si>
  <si>
    <t>Χρόνος εκτέλεσης (ημέρες) (m)</t>
  </si>
  <si>
    <t>(B3/B7)*B8</t>
  </si>
  <si>
    <t>SQRT(2*B3*B4/(B5*B6))</t>
  </si>
  <si>
    <t>C13</t>
  </si>
  <si>
    <t>C14+C15</t>
  </si>
  <si>
    <t>(B3/C13)*B4</t>
  </si>
  <si>
    <t>(1/2)*C13*(B5*B6)</t>
  </si>
  <si>
    <t>C17/2</t>
  </si>
  <si>
    <t>B3/C13</t>
  </si>
  <si>
    <t>B7/C20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</si>
</sst>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_ ;\-#,##0.00\ 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165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</cellXfs>
  <cellStyles count="2">
    <cellStyle name="Κανονικό" xfId="0" builtinId="0"/>
    <cellStyle name="Νομισματική μονάδα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B25" sqref="B25"/>
    </sheetView>
  </sheetViews>
  <sheetFormatPr defaultRowHeight="14.4" x14ac:dyDescent="0.3"/>
  <cols>
    <col min="1" max="1" width="52.109375" customWidth="1"/>
    <col min="2" max="2" width="26.21875" customWidth="1"/>
  </cols>
  <sheetData>
    <row r="1" spans="1:3" ht="18" x14ac:dyDescent="0.35">
      <c r="A1" s="1" t="s">
        <v>0</v>
      </c>
    </row>
    <row r="3" spans="1:3" x14ac:dyDescent="0.3">
      <c r="A3" t="s">
        <v>10</v>
      </c>
      <c r="B3" s="2">
        <v>104000</v>
      </c>
    </row>
    <row r="4" spans="1:3" x14ac:dyDescent="0.3">
      <c r="A4" t="s">
        <v>11</v>
      </c>
      <c r="B4" s="4">
        <v>32</v>
      </c>
    </row>
    <row r="5" spans="1:3" x14ac:dyDescent="0.3">
      <c r="A5" t="s">
        <v>12</v>
      </c>
      <c r="B5" s="2">
        <v>0.25</v>
      </c>
    </row>
    <row r="6" spans="1:3" x14ac:dyDescent="0.3">
      <c r="A6" t="s">
        <v>13</v>
      </c>
      <c r="B6" s="5">
        <v>8</v>
      </c>
    </row>
    <row r="7" spans="1:3" x14ac:dyDescent="0.3">
      <c r="A7" t="s">
        <v>14</v>
      </c>
      <c r="B7" s="2">
        <v>250</v>
      </c>
    </row>
    <row r="8" spans="1:3" x14ac:dyDescent="0.3">
      <c r="A8" t="s">
        <v>15</v>
      </c>
      <c r="B8" s="3">
        <v>2</v>
      </c>
    </row>
    <row r="11" spans="1:3" ht="18" x14ac:dyDescent="0.35">
      <c r="A11" s="1" t="s">
        <v>1</v>
      </c>
    </row>
    <row r="13" spans="1:3" x14ac:dyDescent="0.3">
      <c r="A13" t="s">
        <v>0</v>
      </c>
      <c r="B13" t="s">
        <v>17</v>
      </c>
      <c r="C13" s="6">
        <f>SQRT(2*B3*B4/(B5*B6))</f>
        <v>1824.2806801586207</v>
      </c>
    </row>
    <row r="14" spans="1:3" x14ac:dyDescent="0.3">
      <c r="A14" t="s">
        <v>2</v>
      </c>
      <c r="B14" t="s">
        <v>21</v>
      </c>
      <c r="C14" s="6">
        <f>(1/2)*C13*(B5*B6)</f>
        <v>1824.2806801586207</v>
      </c>
    </row>
    <row r="15" spans="1:3" x14ac:dyDescent="0.3">
      <c r="A15" t="s">
        <v>3</v>
      </c>
      <c r="B15" t="s">
        <v>20</v>
      </c>
      <c r="C15" s="6">
        <f>(B3/C13)*B4</f>
        <v>1824.2806801586207</v>
      </c>
    </row>
    <row r="16" spans="1:3" x14ac:dyDescent="0.3">
      <c r="A16" t="s">
        <v>4</v>
      </c>
      <c r="B16" t="s">
        <v>19</v>
      </c>
      <c r="C16" s="6">
        <f>C14+C15</f>
        <v>3648.5613603172415</v>
      </c>
    </row>
    <row r="17" spans="1:3" x14ac:dyDescent="0.3">
      <c r="A17" t="s">
        <v>5</v>
      </c>
      <c r="B17" t="s">
        <v>18</v>
      </c>
      <c r="C17" s="6">
        <f>C13</f>
        <v>1824.2806801586207</v>
      </c>
    </row>
    <row r="18" spans="1:3" x14ac:dyDescent="0.3">
      <c r="A18" t="s">
        <v>6</v>
      </c>
      <c r="B18" t="s">
        <v>22</v>
      </c>
      <c r="C18" s="6">
        <f>C17/2</f>
        <v>912.14034007931036</v>
      </c>
    </row>
    <row r="19" spans="1:3" x14ac:dyDescent="0.3">
      <c r="A19" t="s">
        <v>7</v>
      </c>
      <c r="B19" t="s">
        <v>16</v>
      </c>
      <c r="C19" s="6">
        <f>(B3/B7)*B8</f>
        <v>832</v>
      </c>
    </row>
    <row r="20" spans="1:3" x14ac:dyDescent="0.3">
      <c r="A20" t="s">
        <v>8</v>
      </c>
      <c r="B20" t="s">
        <v>23</v>
      </c>
      <c r="C20" s="6">
        <f>B3/C13</f>
        <v>57.008771254956898</v>
      </c>
    </row>
    <row r="21" spans="1:3" x14ac:dyDescent="0.3">
      <c r="A21" t="s">
        <v>9</v>
      </c>
      <c r="B21" t="s">
        <v>24</v>
      </c>
      <c r="C21" s="6">
        <f>B7/C20</f>
        <v>4.3852900965351465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2017-03-29T07:14:02Z</dcterms:modified>
</cp:coreProperties>
</file>