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F:\Renewable_master\"/>
    </mc:Choice>
  </mc:AlternateContent>
  <xr:revisionPtr revIDLastSave="0" documentId="13_ncr:1_{5A74F8C6-A73A-4F3B-8B63-6F2BDE68205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oly" sheetId="1" r:id="rId1"/>
    <sheet name="amorphous" sheetId="3" r:id="rId2"/>
    <sheet name="Sheet1" sheetId="4" r:id="rId3"/>
    <sheet name="Sheet2" sheetId="5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" i="4" l="1"/>
  <c r="M16" i="4"/>
  <c r="O16" i="4" s="1"/>
  <c r="M17" i="4"/>
  <c r="O17" i="4" s="1"/>
  <c r="M18" i="4"/>
  <c r="B18" i="4"/>
  <c r="M4" i="4"/>
  <c r="L4" i="4"/>
  <c r="K4" i="4"/>
  <c r="J4" i="4"/>
  <c r="I4" i="4"/>
  <c r="G4" i="4"/>
  <c r="F4" i="4"/>
  <c r="F9" i="4" s="1"/>
  <c r="E4" i="4"/>
  <c r="E9" i="4" l="1"/>
  <c r="G9" i="4"/>
  <c r="U5" i="3"/>
  <c r="U10" i="3" s="1"/>
  <c r="T5" i="3"/>
  <c r="S5" i="3"/>
  <c r="S16" i="3" s="1"/>
  <c r="M5" i="3"/>
  <c r="I5" i="3"/>
  <c r="H5" i="3"/>
  <c r="W17" i="3"/>
  <c r="L5" i="3"/>
  <c r="K5" i="3"/>
  <c r="J5" i="3"/>
  <c r="G5" i="3"/>
  <c r="P11" i="3" s="1"/>
  <c r="F5" i="3"/>
  <c r="E5" i="3"/>
  <c r="D5" i="3"/>
  <c r="C5" i="3"/>
  <c r="Q5" i="1"/>
  <c r="P5" i="1"/>
  <c r="O5" i="1"/>
  <c r="O10" i="1" s="1"/>
  <c r="C5" i="1"/>
  <c r="J5" i="1"/>
  <c r="I5" i="1"/>
  <c r="H5" i="1"/>
  <c r="G5" i="1"/>
  <c r="F5" i="1"/>
  <c r="E5" i="1"/>
  <c r="L5" i="1" s="1"/>
  <c r="D5" i="1"/>
  <c r="K5" i="1" s="1"/>
  <c r="Q17" i="1" l="1"/>
  <c r="S17" i="1" s="1"/>
  <c r="Q16" i="1"/>
  <c r="S9" i="1" s="1"/>
  <c r="P5" i="3"/>
  <c r="N5" i="3"/>
  <c r="N7" i="3"/>
  <c r="P7" i="3"/>
  <c r="O7" i="3"/>
  <c r="O9" i="3"/>
  <c r="P9" i="3"/>
  <c r="N9" i="3"/>
  <c r="W16" i="3"/>
  <c r="W9" i="3"/>
  <c r="S16" i="1"/>
  <c r="O5" i="3"/>
  <c r="N11" i="3"/>
  <c r="O11" i="3"/>
  <c r="M5" i="1"/>
</calcChain>
</file>

<file path=xl/sharedStrings.xml><?xml version="1.0" encoding="utf-8"?>
<sst xmlns="http://schemas.openxmlformats.org/spreadsheetml/2006/main" count="72" uniqueCount="46">
  <si>
    <t>Vmpp</t>
  </si>
  <si>
    <t>Impp</t>
  </si>
  <si>
    <t xml:space="preserve">Πλαίσια σε σειρά </t>
  </si>
  <si>
    <t>Πλαίσια Παράλληλα</t>
  </si>
  <si>
    <t>Power check</t>
  </si>
  <si>
    <t>Πλαίσια σε συστοιχία</t>
  </si>
  <si>
    <t>9x3</t>
  </si>
  <si>
    <t>10x3</t>
  </si>
  <si>
    <t>11x3</t>
  </si>
  <si>
    <t>Διαθέσιμοι Inverters</t>
  </si>
  <si>
    <t>Διαθέσιμα πλαίσια</t>
  </si>
  <si>
    <t>Vopt</t>
  </si>
  <si>
    <t>Iopt</t>
  </si>
  <si>
    <t>Pmax</t>
  </si>
  <si>
    <t>Αριθμος συστοιχιών</t>
  </si>
  <si>
    <t>300-400</t>
  </si>
  <si>
    <t>20-27</t>
  </si>
  <si>
    <t>8 συστοιχίες με 11 πλαίσια σε σειρά και 3 παράλληλα</t>
  </si>
  <si>
    <t>9x6</t>
  </si>
  <si>
    <t>9x7</t>
  </si>
  <si>
    <t>9x8</t>
  </si>
  <si>
    <t>10x8</t>
  </si>
  <si>
    <t>11x7</t>
  </si>
  <si>
    <t>10x6</t>
  </si>
  <si>
    <t>10x7</t>
  </si>
  <si>
    <t>11x6</t>
  </si>
  <si>
    <t>11x8</t>
  </si>
  <si>
    <t>12x6</t>
  </si>
  <si>
    <t>12x7</t>
  </si>
  <si>
    <t>12x8</t>
  </si>
  <si>
    <t>8 συστοιχίες με 10 πλαίσια σε σειρά και 8 παράλληλα</t>
  </si>
  <si>
    <t>2 συστοιχίες με 10 πλαίσια σε σειρά και 6 παράλληλα</t>
  </si>
  <si>
    <t>Παράλληλα</t>
  </si>
  <si>
    <t>Σειρά</t>
  </si>
  <si>
    <t>Έλεγχος ισχύος αναστροφέα</t>
  </si>
  <si>
    <t>3x9</t>
  </si>
  <si>
    <t>3x10</t>
  </si>
  <si>
    <t>3x11</t>
  </si>
  <si>
    <t>Inverter</t>
  </si>
  <si>
    <t>8.5 kW</t>
  </si>
  <si>
    <t>Πλαίσια</t>
  </si>
  <si>
    <t>Ισχύ</t>
  </si>
  <si>
    <t>8 συστοιχίες με 11χ3 πλαίσια</t>
  </si>
  <si>
    <t>2 συστοιχίες με 9χ3 πλαίσια</t>
  </si>
  <si>
    <t>2 συστοιχίες με 9 πλαίσια σε σειρά και 3 παράλληλα</t>
  </si>
  <si>
    <t>Βέλτιστο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</si>
</sst>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5" xfId="0" applyFont="1" applyBorder="1"/>
    <xf numFmtId="0" fontId="0" fillId="0" borderId="6" xfId="0" applyBorder="1"/>
    <xf numFmtId="0" fontId="2" fillId="0" borderId="7" xfId="0" applyFont="1" applyBorder="1"/>
    <xf numFmtId="0" fontId="2" fillId="0" borderId="8" xfId="0" applyFont="1" applyBorder="1"/>
    <xf numFmtId="0" fontId="2" fillId="0" borderId="6" xfId="0" applyFont="1" applyBorder="1"/>
    <xf numFmtId="0" fontId="3" fillId="0" borderId="7" xfId="0" applyFont="1" applyBorder="1"/>
    <xf numFmtId="0" fontId="0" fillId="0" borderId="7" xfId="0" applyBorder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23"/>
  <sheetViews>
    <sheetView tabSelected="1" topLeftCell="J1" workbookViewId="0">
      <selection activeCell="N27" sqref="N27"/>
    </sheetView>
  </sheetViews>
  <sheetFormatPr defaultRowHeight="14.4" x14ac:dyDescent="0.3"/>
  <cols>
    <col min="4" max="4" width="8.88671875" customWidth="1"/>
    <col min="7" max="7" width="13.88671875" customWidth="1"/>
    <col min="8" max="8" width="20.88671875" customWidth="1"/>
    <col min="11" max="11" width="10.5546875" customWidth="1"/>
    <col min="14" max="14" width="18.88671875" bestFit="1" customWidth="1"/>
    <col min="19" max="19" width="18.88671875" customWidth="1"/>
  </cols>
  <sheetData>
    <row r="3" spans="1:19" x14ac:dyDescent="0.3">
      <c r="A3" t="s">
        <v>0</v>
      </c>
      <c r="B3" t="s">
        <v>1</v>
      </c>
      <c r="C3" s="18" t="s">
        <v>2</v>
      </c>
      <c r="D3" s="21"/>
      <c r="E3" s="21"/>
      <c r="F3" s="21"/>
      <c r="G3" s="22"/>
      <c r="H3" s="18" t="s">
        <v>3</v>
      </c>
      <c r="I3" s="19"/>
      <c r="J3" s="20"/>
      <c r="K3" s="18" t="s">
        <v>4</v>
      </c>
      <c r="L3" s="19"/>
      <c r="M3" s="20"/>
      <c r="O3" t="s">
        <v>5</v>
      </c>
    </row>
    <row r="4" spans="1:19" x14ac:dyDescent="0.3">
      <c r="A4">
        <v>34.9</v>
      </c>
      <c r="B4">
        <v>7.18</v>
      </c>
      <c r="C4">
        <v>8</v>
      </c>
      <c r="D4">
        <v>9</v>
      </c>
      <c r="E4">
        <v>10</v>
      </c>
      <c r="F4">
        <v>11</v>
      </c>
      <c r="G4">
        <v>12</v>
      </c>
      <c r="H4">
        <v>2</v>
      </c>
      <c r="I4">
        <v>3</v>
      </c>
      <c r="J4">
        <v>4</v>
      </c>
      <c r="K4" s="3" t="s">
        <v>6</v>
      </c>
      <c r="L4" s="3" t="s">
        <v>7</v>
      </c>
      <c r="M4" s="3" t="s">
        <v>8</v>
      </c>
      <c r="O4" s="3" t="s">
        <v>6</v>
      </c>
      <c r="P4" s="3" t="s">
        <v>7</v>
      </c>
      <c r="Q4" s="3" t="s">
        <v>8</v>
      </c>
    </row>
    <row r="5" spans="1:19" x14ac:dyDescent="0.3">
      <c r="C5" s="2">
        <f>C4*A4</f>
        <v>279.2</v>
      </c>
      <c r="D5">
        <f>D4*A4</f>
        <v>314.09999999999997</v>
      </c>
      <c r="E5">
        <f>E4*A4</f>
        <v>349</v>
      </c>
      <c r="F5">
        <f>F4*A4</f>
        <v>383.9</v>
      </c>
      <c r="G5" s="2">
        <f>G4*A4</f>
        <v>418.79999999999995</v>
      </c>
      <c r="H5" s="2">
        <f>H4*B4</f>
        <v>14.36</v>
      </c>
      <c r="I5">
        <f>I4*B4</f>
        <v>21.54</v>
      </c>
      <c r="J5" s="2">
        <f>J4*B4</f>
        <v>28.72</v>
      </c>
      <c r="K5">
        <f>D5*I5</f>
        <v>6765.713999999999</v>
      </c>
      <c r="L5">
        <f>E5*I5</f>
        <v>7517.46</v>
      </c>
      <c r="M5">
        <f>F5*I5</f>
        <v>8269.2059999999983</v>
      </c>
      <c r="O5">
        <f>I4*D4</f>
        <v>27</v>
      </c>
      <c r="P5">
        <f>I4*E4</f>
        <v>30</v>
      </c>
      <c r="Q5">
        <f>I4*F4</f>
        <v>33</v>
      </c>
      <c r="S5" t="s">
        <v>9</v>
      </c>
    </row>
    <row r="6" spans="1:19" x14ac:dyDescent="0.3">
      <c r="G6" s="1"/>
      <c r="S6">
        <v>10</v>
      </c>
    </row>
    <row r="7" spans="1:19" x14ac:dyDescent="0.3">
      <c r="S7" t="s">
        <v>10</v>
      </c>
    </row>
    <row r="8" spans="1:19" x14ac:dyDescent="0.3">
      <c r="A8" t="s">
        <v>11</v>
      </c>
      <c r="B8" t="s">
        <v>12</v>
      </c>
      <c r="C8" t="s">
        <v>13</v>
      </c>
      <c r="N8" t="s">
        <v>14</v>
      </c>
      <c r="S8">
        <v>318</v>
      </c>
    </row>
    <row r="9" spans="1:19" x14ac:dyDescent="0.3">
      <c r="A9" t="s">
        <v>15</v>
      </c>
      <c r="B9" t="s">
        <v>16</v>
      </c>
      <c r="C9">
        <v>8500</v>
      </c>
      <c r="N9">
        <v>1</v>
      </c>
      <c r="S9" s="2">
        <f>Q16+O10</f>
        <v>318</v>
      </c>
    </row>
    <row r="10" spans="1:19" x14ac:dyDescent="0.3">
      <c r="N10">
        <v>2</v>
      </c>
      <c r="O10" s="2">
        <f>N10*O5</f>
        <v>54</v>
      </c>
    </row>
    <row r="11" spans="1:19" x14ac:dyDescent="0.3">
      <c r="N11">
        <v>3</v>
      </c>
    </row>
    <row r="12" spans="1:19" x14ac:dyDescent="0.3">
      <c r="N12">
        <v>4</v>
      </c>
    </row>
    <row r="13" spans="1:19" x14ac:dyDescent="0.3">
      <c r="N13">
        <v>5</v>
      </c>
    </row>
    <row r="14" spans="1:19" x14ac:dyDescent="0.3">
      <c r="N14">
        <v>6</v>
      </c>
    </row>
    <row r="15" spans="1:19" x14ac:dyDescent="0.3">
      <c r="N15">
        <v>7</v>
      </c>
    </row>
    <row r="16" spans="1:19" x14ac:dyDescent="0.3">
      <c r="N16">
        <v>8</v>
      </c>
      <c r="Q16" s="2">
        <f>N16*Q5</f>
        <v>264</v>
      </c>
      <c r="S16" s="2">
        <f>S8-Q16</f>
        <v>54</v>
      </c>
    </row>
    <row r="17" spans="14:19" x14ac:dyDescent="0.3">
      <c r="N17">
        <v>9</v>
      </c>
      <c r="Q17">
        <f>N17*Q5</f>
        <v>297</v>
      </c>
      <c r="S17">
        <f>S8-Q17</f>
        <v>21</v>
      </c>
    </row>
    <row r="18" spans="14:19" x14ac:dyDescent="0.3">
      <c r="N18">
        <v>10</v>
      </c>
    </row>
    <row r="21" spans="14:19" x14ac:dyDescent="0.3">
      <c r="N21" t="s">
        <v>45</v>
      </c>
    </row>
    <row r="22" spans="14:19" x14ac:dyDescent="0.3">
      <c r="N22" t="s">
        <v>17</v>
      </c>
    </row>
    <row r="23" spans="14:19" x14ac:dyDescent="0.3">
      <c r="N23" t="s">
        <v>44</v>
      </c>
    </row>
  </sheetData>
  <mergeCells count="3">
    <mergeCell ref="H3:J3"/>
    <mergeCell ref="C3:G3"/>
    <mergeCell ref="K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W24"/>
  <sheetViews>
    <sheetView topLeftCell="K1" workbookViewId="0">
      <selection activeCell="V20" sqref="V20"/>
    </sheetView>
  </sheetViews>
  <sheetFormatPr defaultRowHeight="14.4" x14ac:dyDescent="0.3"/>
  <cols>
    <col min="4" max="4" width="8.88671875" customWidth="1"/>
    <col min="7" max="9" width="13.88671875" customWidth="1"/>
    <col min="10" max="10" width="12.44140625" customWidth="1"/>
    <col min="12" max="12" width="8.44140625" customWidth="1"/>
    <col min="13" max="13" width="7.6640625" customWidth="1"/>
    <col min="14" max="14" width="10.5546875" customWidth="1"/>
    <col min="18" max="18" width="18.88671875" bestFit="1" customWidth="1"/>
    <col min="23" max="23" width="18.88671875" customWidth="1"/>
  </cols>
  <sheetData>
    <row r="3" spans="1:23" x14ac:dyDescent="0.3">
      <c r="A3" t="s">
        <v>0</v>
      </c>
      <c r="B3" t="s">
        <v>1</v>
      </c>
      <c r="C3" s="18" t="s">
        <v>2</v>
      </c>
      <c r="D3" s="21"/>
      <c r="E3" s="21"/>
      <c r="F3" s="21"/>
      <c r="G3" s="21"/>
      <c r="H3" s="22"/>
      <c r="I3" s="18" t="s">
        <v>3</v>
      </c>
      <c r="J3" s="21"/>
      <c r="K3" s="21"/>
      <c r="L3" s="21"/>
      <c r="M3" s="22"/>
      <c r="N3" s="18" t="s">
        <v>4</v>
      </c>
      <c r="O3" s="19"/>
      <c r="P3" s="20"/>
      <c r="Q3" s="4"/>
      <c r="S3" t="s">
        <v>5</v>
      </c>
    </row>
    <row r="4" spans="1:23" x14ac:dyDescent="0.3">
      <c r="A4">
        <v>31.4</v>
      </c>
      <c r="B4">
        <v>3.35</v>
      </c>
      <c r="C4" s="7">
        <v>8</v>
      </c>
      <c r="D4" s="8">
        <v>9</v>
      </c>
      <c r="E4" s="8">
        <v>10</v>
      </c>
      <c r="F4" s="8">
        <v>11</v>
      </c>
      <c r="G4" s="8">
        <v>12</v>
      </c>
      <c r="H4" s="9">
        <v>13</v>
      </c>
      <c r="I4" s="7">
        <v>5</v>
      </c>
      <c r="J4" s="8">
        <v>6</v>
      </c>
      <c r="K4" s="8">
        <v>7</v>
      </c>
      <c r="L4" s="8">
        <v>8</v>
      </c>
      <c r="M4" s="9">
        <v>9</v>
      </c>
      <c r="N4" s="5" t="s">
        <v>18</v>
      </c>
      <c r="O4" s="4" t="s">
        <v>19</v>
      </c>
      <c r="P4" s="6" t="s">
        <v>20</v>
      </c>
      <c r="Q4" s="3"/>
      <c r="S4" s="3" t="s">
        <v>21</v>
      </c>
      <c r="T4" s="3" t="s">
        <v>22</v>
      </c>
      <c r="U4" s="3" t="s">
        <v>23</v>
      </c>
    </row>
    <row r="5" spans="1:23" x14ac:dyDescent="0.3">
      <c r="C5" s="14">
        <f>C4*A4</f>
        <v>251.2</v>
      </c>
      <c r="D5" s="16">
        <f>D4*A4</f>
        <v>282.59999999999997</v>
      </c>
      <c r="E5" s="16">
        <f>E4*A4</f>
        <v>314</v>
      </c>
      <c r="F5" s="16">
        <f>F4*A4</f>
        <v>345.4</v>
      </c>
      <c r="G5" s="15">
        <f>G4*A4</f>
        <v>376.79999999999995</v>
      </c>
      <c r="H5" s="13">
        <f>H4*A4</f>
        <v>408.2</v>
      </c>
      <c r="I5" s="14">
        <f>I4*B4</f>
        <v>16.75</v>
      </c>
      <c r="J5" s="15">
        <f>J4*B4</f>
        <v>20.100000000000001</v>
      </c>
      <c r="K5" s="15">
        <f>K4*B4</f>
        <v>23.45</v>
      </c>
      <c r="L5" s="15">
        <f>L4*B4</f>
        <v>26.8</v>
      </c>
      <c r="M5" s="13">
        <f>M4*B4</f>
        <v>30.150000000000002</v>
      </c>
      <c r="N5" s="7">
        <f>D5*J5</f>
        <v>5680.2599999999993</v>
      </c>
      <c r="O5" s="8">
        <f>D5*K5</f>
        <v>6626.9699999999993</v>
      </c>
      <c r="P5" s="9">
        <f>D5*L5</f>
        <v>7573.6799999999994</v>
      </c>
      <c r="S5">
        <f>E4*L4</f>
        <v>80</v>
      </c>
      <c r="T5">
        <f>F4*K4</f>
        <v>77</v>
      </c>
      <c r="U5">
        <f>E4*J4</f>
        <v>60</v>
      </c>
      <c r="W5" t="s">
        <v>9</v>
      </c>
    </row>
    <row r="6" spans="1:23" x14ac:dyDescent="0.3">
      <c r="G6" s="1"/>
      <c r="H6" s="1"/>
      <c r="I6" s="1"/>
      <c r="N6" s="5" t="s">
        <v>23</v>
      </c>
      <c r="O6" s="4" t="s">
        <v>24</v>
      </c>
      <c r="P6" s="6" t="s">
        <v>21</v>
      </c>
      <c r="Q6" s="3"/>
      <c r="W6">
        <v>10</v>
      </c>
    </row>
    <row r="7" spans="1:23" x14ac:dyDescent="0.3">
      <c r="N7" s="7">
        <f>E5*J5</f>
        <v>6311.4000000000005</v>
      </c>
      <c r="O7" s="8">
        <f>E5*K5</f>
        <v>7363.3</v>
      </c>
      <c r="P7" s="9">
        <f>E5*L5</f>
        <v>8415.2000000000007</v>
      </c>
      <c r="W7" t="s">
        <v>10</v>
      </c>
    </row>
    <row r="8" spans="1:23" x14ac:dyDescent="0.3">
      <c r="A8" t="s">
        <v>11</v>
      </c>
      <c r="B8" t="s">
        <v>12</v>
      </c>
      <c r="C8" t="s">
        <v>13</v>
      </c>
      <c r="N8" s="5" t="s">
        <v>25</v>
      </c>
      <c r="O8" s="4" t="s">
        <v>22</v>
      </c>
      <c r="P8" s="6" t="s">
        <v>26</v>
      </c>
      <c r="Q8" s="3"/>
      <c r="R8" t="s">
        <v>14</v>
      </c>
      <c r="W8">
        <v>760</v>
      </c>
    </row>
    <row r="9" spans="1:23" x14ac:dyDescent="0.3">
      <c r="A9" t="s">
        <v>15</v>
      </c>
      <c r="B9" t="s">
        <v>16</v>
      </c>
      <c r="C9">
        <v>8500</v>
      </c>
      <c r="N9" s="7">
        <f>F5*J5</f>
        <v>6942.54</v>
      </c>
      <c r="O9" s="8">
        <f>F5*K5</f>
        <v>8099.6299999999992</v>
      </c>
      <c r="P9" s="10">
        <f>F5*L5</f>
        <v>9256.7199999999993</v>
      </c>
      <c r="Q9" s="2"/>
      <c r="R9">
        <v>1</v>
      </c>
      <c r="W9" s="2">
        <f>S16+U10</f>
        <v>760</v>
      </c>
    </row>
    <row r="10" spans="1:23" x14ac:dyDescent="0.3">
      <c r="N10" s="5" t="s">
        <v>27</v>
      </c>
      <c r="O10" s="4" t="s">
        <v>28</v>
      </c>
      <c r="P10" s="6" t="s">
        <v>29</v>
      </c>
      <c r="Q10" s="3"/>
      <c r="R10">
        <v>2</v>
      </c>
      <c r="S10" s="2"/>
      <c r="U10">
        <f>R10*U5</f>
        <v>120</v>
      </c>
    </row>
    <row r="11" spans="1:23" x14ac:dyDescent="0.3">
      <c r="N11" s="11">
        <f>G5*J5</f>
        <v>7573.6799999999994</v>
      </c>
      <c r="O11" s="12">
        <f>G5*K5</f>
        <v>8835.9599999999991</v>
      </c>
      <c r="P11" s="13">
        <f>G5*L5</f>
        <v>10098.24</v>
      </c>
      <c r="Q11" s="2"/>
      <c r="R11">
        <v>3</v>
      </c>
    </row>
    <row r="12" spans="1:23" x14ac:dyDescent="0.3">
      <c r="R12">
        <v>4</v>
      </c>
    </row>
    <row r="13" spans="1:23" x14ac:dyDescent="0.3">
      <c r="R13">
        <v>5</v>
      </c>
    </row>
    <row r="14" spans="1:23" x14ac:dyDescent="0.3">
      <c r="R14">
        <v>6</v>
      </c>
    </row>
    <row r="15" spans="1:23" x14ac:dyDescent="0.3">
      <c r="R15">
        <v>7</v>
      </c>
    </row>
    <row r="16" spans="1:23" x14ac:dyDescent="0.3">
      <c r="R16">
        <v>8</v>
      </c>
      <c r="S16">
        <f>R16*S5</f>
        <v>640</v>
      </c>
      <c r="U16" s="2"/>
      <c r="W16" s="2">
        <f>W8-S16</f>
        <v>120</v>
      </c>
    </row>
    <row r="17" spans="18:23" x14ac:dyDescent="0.3">
      <c r="R17">
        <v>9</v>
      </c>
      <c r="W17">
        <f>W8-U17</f>
        <v>760</v>
      </c>
    </row>
    <row r="18" spans="18:23" x14ac:dyDescent="0.3">
      <c r="R18">
        <v>10</v>
      </c>
    </row>
    <row r="23" spans="18:23" x14ac:dyDescent="0.3">
      <c r="R23" t="s">
        <v>30</v>
      </c>
    </row>
    <row r="24" spans="18:23" x14ac:dyDescent="0.3">
      <c r="R24" t="s">
        <v>31</v>
      </c>
    </row>
  </sheetData>
  <mergeCells count="3">
    <mergeCell ref="N3:P3"/>
    <mergeCell ref="C3:H3"/>
    <mergeCell ref="I3:M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21"/>
  <sheetViews>
    <sheetView workbookViewId="0">
      <selection activeCell="D23" sqref="D23"/>
    </sheetView>
  </sheetViews>
  <sheetFormatPr defaultRowHeight="14.4" x14ac:dyDescent="0.3"/>
  <sheetData>
    <row r="2" spans="2:15" x14ac:dyDescent="0.3">
      <c r="B2" t="s">
        <v>0</v>
      </c>
      <c r="C2" t="s">
        <v>1</v>
      </c>
      <c r="E2" t="s">
        <v>32</v>
      </c>
      <c r="I2" t="s">
        <v>33</v>
      </c>
    </row>
    <row r="3" spans="2:15" x14ac:dyDescent="0.3">
      <c r="B3">
        <v>34.9</v>
      </c>
      <c r="C3">
        <v>7.18</v>
      </c>
      <c r="E3" s="1">
        <v>2</v>
      </c>
      <c r="F3">
        <v>3</v>
      </c>
      <c r="G3" s="1">
        <v>4</v>
      </c>
      <c r="I3" s="1">
        <v>8</v>
      </c>
      <c r="J3" s="17">
        <v>9</v>
      </c>
      <c r="K3" s="17">
        <v>10</v>
      </c>
      <c r="L3" s="17">
        <v>11</v>
      </c>
      <c r="M3" s="2">
        <v>12</v>
      </c>
    </row>
    <row r="4" spans="2:15" x14ac:dyDescent="0.3">
      <c r="E4" s="1">
        <f>E3*C3</f>
        <v>14.36</v>
      </c>
      <c r="F4">
        <f>F3*C3</f>
        <v>21.54</v>
      </c>
      <c r="G4" s="1">
        <f>G3*C3</f>
        <v>28.72</v>
      </c>
      <c r="I4" s="1">
        <f>I3*B3</f>
        <v>279.2</v>
      </c>
      <c r="J4">
        <f>J3*B3</f>
        <v>314.09999999999997</v>
      </c>
      <c r="K4">
        <f>B3*K3</f>
        <v>349</v>
      </c>
      <c r="L4">
        <f>L3*B3</f>
        <v>383.9</v>
      </c>
      <c r="M4" s="2">
        <f>B3*M3</f>
        <v>418.79999999999995</v>
      </c>
    </row>
    <row r="7" spans="2:15" x14ac:dyDescent="0.3">
      <c r="B7" t="s">
        <v>11</v>
      </c>
      <c r="C7" t="s">
        <v>12</v>
      </c>
      <c r="E7" t="s">
        <v>34</v>
      </c>
      <c r="K7">
        <v>27</v>
      </c>
      <c r="L7">
        <v>30</v>
      </c>
      <c r="M7">
        <v>33</v>
      </c>
    </row>
    <row r="8" spans="2:15" x14ac:dyDescent="0.3">
      <c r="B8" t="s">
        <v>15</v>
      </c>
      <c r="C8" t="s">
        <v>16</v>
      </c>
      <c r="E8" t="s">
        <v>35</v>
      </c>
      <c r="F8" t="s">
        <v>36</v>
      </c>
      <c r="G8" t="s">
        <v>37</v>
      </c>
    </row>
    <row r="9" spans="2:15" x14ac:dyDescent="0.3">
      <c r="E9">
        <f>F4*J4</f>
        <v>6765.713999999999</v>
      </c>
      <c r="F9">
        <f>F4*K4</f>
        <v>7517.46</v>
      </c>
      <c r="G9">
        <f>F4*L4</f>
        <v>8269.2059999999983</v>
      </c>
      <c r="J9">
        <v>1</v>
      </c>
    </row>
    <row r="10" spans="2:15" x14ac:dyDescent="0.3">
      <c r="B10" t="s">
        <v>38</v>
      </c>
      <c r="J10">
        <v>2</v>
      </c>
      <c r="K10">
        <f>J10*K7</f>
        <v>54</v>
      </c>
    </row>
    <row r="11" spans="2:15" x14ac:dyDescent="0.3">
      <c r="B11" t="s">
        <v>39</v>
      </c>
      <c r="J11">
        <v>3</v>
      </c>
    </row>
    <row r="12" spans="2:15" x14ac:dyDescent="0.3">
      <c r="J12">
        <v>4</v>
      </c>
    </row>
    <row r="13" spans="2:15" x14ac:dyDescent="0.3">
      <c r="B13" t="s">
        <v>40</v>
      </c>
      <c r="J13">
        <v>5</v>
      </c>
    </row>
    <row r="14" spans="2:15" x14ac:dyDescent="0.3">
      <c r="B14">
        <v>318</v>
      </c>
      <c r="J14">
        <v>6</v>
      </c>
    </row>
    <row r="15" spans="2:15" x14ac:dyDescent="0.3">
      <c r="B15" t="s">
        <v>41</v>
      </c>
      <c r="J15">
        <v>7</v>
      </c>
    </row>
    <row r="16" spans="2:15" x14ac:dyDescent="0.3">
      <c r="B16">
        <v>250</v>
      </c>
      <c r="J16">
        <v>8</v>
      </c>
      <c r="M16">
        <f>J16*M7</f>
        <v>264</v>
      </c>
      <c r="N16">
        <v>318</v>
      </c>
      <c r="O16">
        <f>N16-M16</f>
        <v>54</v>
      </c>
    </row>
    <row r="17" spans="2:15" x14ac:dyDescent="0.3">
      <c r="J17">
        <v>9</v>
      </c>
      <c r="M17">
        <f>M7*J17</f>
        <v>297</v>
      </c>
      <c r="N17">
        <v>318</v>
      </c>
      <c r="O17">
        <f>N17-M17</f>
        <v>21</v>
      </c>
    </row>
    <row r="18" spans="2:15" x14ac:dyDescent="0.3">
      <c r="B18">
        <f>B16*B14</f>
        <v>79500</v>
      </c>
      <c r="J18">
        <v>10</v>
      </c>
      <c r="M18">
        <f>M7*J18</f>
        <v>330</v>
      </c>
    </row>
    <row r="20" spans="2:15" x14ac:dyDescent="0.3">
      <c r="E20" t="s">
        <v>42</v>
      </c>
    </row>
    <row r="21" spans="2:15" x14ac:dyDescent="0.3">
      <c r="E21" t="s">
        <v>43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poly</vt:lpstr>
      <vt:lpstr>amorphous</vt:lpstr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dceadmin</dc:creator>
  <cp:keywords/>
  <dc:description/>
  <cp:lastModifiedBy>ΚΕΔΙΒΙΜ ΠΠ</cp:lastModifiedBy>
  <cp:revision/>
  <dcterms:created xsi:type="dcterms:W3CDTF">2014-04-08T10:39:26Z</dcterms:created>
  <dcterms:modified xsi:type="dcterms:W3CDTF">2019-10-29T12:23:40Z</dcterms:modified>
  <cp:category/>
  <cp:contentStatus/>
</cp:coreProperties>
</file>