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_File transfer\Courses\Διαχείριση Τεχνικών Έργων\"/>
    </mc:Choice>
  </mc:AlternateContent>
  <xr:revisionPtr revIDLastSave="0" documentId="13_ncr:1_{75366DB3-F491-4476-8D04-B4BF996419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Δεδομένα" sheetId="4" r:id="rId1"/>
    <sheet name="Κατανομή πόρων" sheetId="1" r:id="rId2"/>
    <sheet name="Χρονική επιτάχυνση" sheetId="2" r:id="rId3"/>
    <sheet name="Έλεγχος προόδου έργου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" l="1"/>
  <c r="H10" i="4" s="1"/>
  <c r="E10" i="4"/>
  <c r="F9" i="4"/>
  <c r="H9" i="4" s="1"/>
  <c r="E9" i="4"/>
  <c r="F8" i="4"/>
  <c r="H8" i="4" s="1"/>
  <c r="E8" i="4"/>
  <c r="F7" i="4"/>
  <c r="H7" i="4" s="1"/>
  <c r="E7" i="4"/>
  <c r="F6" i="4"/>
  <c r="H6" i="4" s="1"/>
  <c r="E6" i="4"/>
  <c r="F5" i="4"/>
  <c r="E5" i="4"/>
  <c r="F4" i="4"/>
  <c r="H4" i="4" s="1"/>
  <c r="E4" i="4"/>
  <c r="E11" i="4" l="1"/>
  <c r="F11" i="4"/>
  <c r="H5" i="4"/>
  <c r="E8" i="1" l="1"/>
  <c r="E9" i="1"/>
  <c r="E10" i="1"/>
  <c r="E11" i="1"/>
  <c r="E12" i="1"/>
  <c r="E13" i="1"/>
  <c r="E7" i="1"/>
  <c r="E14" i="1" l="1"/>
</calcChain>
</file>

<file path=xl/sharedStrings.xml><?xml version="1.0" encoding="utf-8"?>
<sst xmlns="http://schemas.openxmlformats.org/spreadsheetml/2006/main" count="235" uniqueCount="101">
  <si>
    <t>Γ</t>
  </si>
  <si>
    <t>Δ</t>
  </si>
  <si>
    <t>Ε</t>
  </si>
  <si>
    <t>Ζ</t>
  </si>
  <si>
    <t>Η</t>
  </si>
  <si>
    <t>Πόροι</t>
  </si>
  <si>
    <t>Διαδοχές</t>
  </si>
  <si>
    <t xml:space="preserve">Διάρκεια </t>
  </si>
  <si>
    <t>-</t>
  </si>
  <si>
    <t>Β</t>
  </si>
  <si>
    <t>Εργασία</t>
  </si>
  <si>
    <t>Συνολα</t>
  </si>
  <si>
    <t>Σύνολο</t>
  </si>
  <si>
    <t>Α</t>
  </si>
  <si>
    <t>Β,Γ</t>
  </si>
  <si>
    <t>Δ, Ε</t>
  </si>
  <si>
    <t>α. Αρχική κατανομή</t>
  </si>
  <si>
    <t>γ. Max διάρκεια = 14</t>
  </si>
  <si>
    <t>ΕΛΕΓΧΟΣ ΕΡΓΟΥ</t>
  </si>
  <si>
    <t>Δραστ.</t>
  </si>
  <si>
    <t xml:space="preserve"> </t>
  </si>
  <si>
    <t>BAC</t>
  </si>
  <si>
    <t>BCWS</t>
  </si>
  <si>
    <t>PC</t>
  </si>
  <si>
    <t>ACWP</t>
  </si>
  <si>
    <t>BCWP</t>
  </si>
  <si>
    <t>SV</t>
  </si>
  <si>
    <t>SV(%)</t>
  </si>
  <si>
    <t>CV</t>
  </si>
  <si>
    <t>CV(%)</t>
  </si>
  <si>
    <t>EAC</t>
  </si>
  <si>
    <t>ΠΡΟΓΡΑΜΜΑΤΙΣΜΟΣ ΕΡΓΟΥ</t>
  </si>
  <si>
    <t>Διάρκεια</t>
  </si>
  <si>
    <t>Κόστος</t>
  </si>
  <si>
    <t>Σημείο Ελέγχου</t>
  </si>
  <si>
    <t xml:space="preserve">Διαδρομή  </t>
  </si>
  <si>
    <t>Διάρκ.</t>
  </si>
  <si>
    <t>Διάρκεια έργου</t>
  </si>
  <si>
    <t>Κρίσιμες διαδρομές</t>
  </si>
  <si>
    <t>Εργασίες που συμπιέζονται</t>
  </si>
  <si>
    <t>Κόστος συμπίεσης</t>
  </si>
  <si>
    <t>Μη συμπιέσιμες εργασίες</t>
  </si>
  <si>
    <t>ΑΓΖ</t>
  </si>
  <si>
    <t>ΑΔΗ</t>
  </si>
  <si>
    <t>ΒΖ</t>
  </si>
  <si>
    <t>ΒΕΗ</t>
  </si>
  <si>
    <t>Άμεσο κόστος</t>
  </si>
  <si>
    <t>% ολο-κλήρωσης</t>
  </si>
  <si>
    <t>Πραγματικό κόστος</t>
  </si>
  <si>
    <t>Σύνολα</t>
  </si>
  <si>
    <t>ΕΛΕΓΧΟΣ ΠΡΟΟΔΟΥ ΕΡΓΟΥ</t>
  </si>
  <si>
    <t>Ημέρες</t>
  </si>
  <si>
    <t>Πορο-ημέρ</t>
  </si>
  <si>
    <t>Ημερ. κόστος</t>
  </si>
  <si>
    <t>Αθρ. κόστος</t>
  </si>
  <si>
    <t>(β) Αν το έμμεσο κόστος (γενικά έξοδα) του έργου είναι 300 ανά χρονική μονάδα έργου, να βρεθεί η βέλτιστη διάρκεια του έργου (αυτή με το ελάχιστο συνολικό κόστος).</t>
  </si>
  <si>
    <t>Έμμεσο κόστος</t>
  </si>
  <si>
    <t>Συνολικό κόστος</t>
  </si>
  <si>
    <t>Βέλτιστη διάρκεια</t>
  </si>
  <si>
    <t xml:space="preserve">ΒΧΠ = </t>
  </si>
  <si>
    <t>(α) το διάγραμμα πόρων που αντιστοιχεί στις ενωρίτερες ενάρξεις (χωρίς μεταβολή της διάρκειας και του αριθμού των πόρων ανά ημέρα σε κάθε εργασία).</t>
  </si>
  <si>
    <t>Τα ερωτήματα (β) και (γ) να αναλυθούν για δύο ανεξάρτητα σενάρια ως προς τη χρήση των πόρων</t>
  </si>
  <si>
    <t xml:space="preserve">      (i) Δεν είναι δυνατή η αλλαγή διάρκειας και αριθμού πόρων σε καμία εργασία.</t>
  </si>
  <si>
    <t>Σε κάθε περίπτωση ανάλυσης, να υπολογίζεται ο βαθμός χρησιμοποίησης πόρων (ΒΧΠ).</t>
  </si>
  <si>
    <t xml:space="preserve">Σε οποιαδήποτε χρονική μετατόπιση εργασιών να ελέγχεται επιμελώς η διατήρηση των υφιστάμενων περιορισμών διαδοχής των εργασιών. </t>
  </si>
  <si>
    <t xml:space="preserve">           Να θεωρηθούν μόνο εναλλακτικές λύσεις με ακέραιες τιμές διάρκειας και αριθμού πόρων ανά ημέρα.</t>
  </si>
  <si>
    <t>(β) το διάγραμμα πόρων για max διαθέσιμους πόρους = 8  ώστε η διάρκεια του έργου να είναι η ελάχιστη δυνατή.</t>
  </si>
  <si>
    <t xml:space="preserve">(γ) το διάγραμμα πόρων για max διάρκεια έργου = 14  ώστε να επιτυγχάνεται η ελάχιστη απαίτηση για διαθεσιμότητα πόρων. </t>
  </si>
  <si>
    <t>(α) Να γίνει βέλτιστη χρονική επιτάχυνση του έργου.</t>
  </si>
  <si>
    <t>να γίνει ο έλεγχος προόδου έργου.</t>
  </si>
  <si>
    <t>Παρατήρηση: Με μπλε εμφανίζονται στα φύλλα επιλύσεων ενδεικτικές απαντήσεις</t>
  </si>
  <si>
    <t>β. Max πόροι = 8</t>
  </si>
  <si>
    <t xml:space="preserve">           Ο αριθμός των πόρων θα πρέπει να παραμένει σταθερός σε όλη τη διάρκεια μιας εργασίας  (π.χ., δε μπορεί η Α να εκτελείται με 6 πόρους για 2 ημέρες και 4 πόρους για άλλες 3 ημέρες).</t>
  </si>
  <si>
    <t>(a)</t>
  </si>
  <si>
    <t>(b)</t>
  </si>
  <si>
    <t>(d)</t>
  </si>
  <si>
    <t>(c)</t>
  </si>
  <si>
    <t>(e)</t>
  </si>
  <si>
    <t>(f)</t>
  </si>
  <si>
    <t>(g)</t>
  </si>
  <si>
    <t>(h)</t>
  </si>
  <si>
    <t>(i)</t>
  </si>
  <si>
    <t>(j)</t>
  </si>
  <si>
    <r>
      <t xml:space="preserve">Πόροι </t>
    </r>
    <r>
      <rPr>
        <sz val="10"/>
        <rFont val="Symbol"/>
        <family val="1"/>
        <charset val="2"/>
      </rPr>
      <t>´</t>
    </r>
    <r>
      <rPr>
        <sz val="10"/>
        <rFont val="Arial"/>
        <family val="2"/>
        <charset val="161"/>
      </rPr>
      <t xml:space="preserve"> διάρκεια</t>
    </r>
  </si>
  <si>
    <t>Με βάση τα δεδομένα των στηλών (a)-(e) του πίνακα, να σχεδιαστεί το διάγραμμα κατανομής πόρων στις ακόλουθες περιπτώσεις :</t>
  </si>
  <si>
    <t>Με βάση τα δεδομένα των στηλών (a)-(c) &amp; (f)-(h) του πίνακα:</t>
  </si>
  <si>
    <t>Ελάχιστη διάρκεια</t>
  </si>
  <si>
    <t>Η άσκηση αυτή είναι ανεξάρτητη από την άσκηση 4 (δεν θα χρησιμοποιηθούν δηλαδή τα δεδομένα και τα αποτελέσματα της προηγούμενης ανάλυσης πόρων).</t>
  </si>
  <si>
    <t>Συνολικό κόστος εργασίας</t>
  </si>
  <si>
    <t>Ποσοστό ολοκλήρωσης</t>
  </si>
  <si>
    <t>Με βάση τα δεδομένα των στηλών (a)-(c), (f) &amp; (i)-(j) του πίνακα:</t>
  </si>
  <si>
    <t>Θεωρώντας προγραμματισμό έργου ενωρίτερων χρόνων και τα δεδομένα της πραγματικής εξέλιξης του έργου μέχρι το τέλος της 5ης χρονικής μονάδας υλοποίησης (σήμερα),</t>
  </si>
  <si>
    <t>Πραγματικό κόστος μέχρι σήμερα</t>
  </si>
  <si>
    <t xml:space="preserve">     (ii)  Είναι δυνατή η αλλαγή της διάρκειας κάθε εργασίες σε ένα λογικό εύρος διακύμανσης περί την δοθείσα τιμή (π.χ., από -50% ως +100%) με αντιστρόφως ανάλογη προσαρμογή</t>
  </si>
  <si>
    <t xml:space="preserve">           του αριθμού των πόρων ανά περίοδο ώστε ο συνολικός αριθμός πορο-ημερών να παραμένει σταθερός για κάθε εργασία (π.χ., για την Α, 2x12, 3x8, 4x6, 6x4, 8x3). </t>
  </si>
  <si>
    <t>Άσκηση 1:</t>
  </si>
  <si>
    <t>Άσκηση 2:</t>
  </si>
  <si>
    <t>Άσκηση 3:</t>
  </si>
  <si>
    <t>Άσκηση 1</t>
  </si>
  <si>
    <t>Άσκηση 2</t>
  </si>
  <si>
    <t>Άσκηση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</si>
</sst>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17" x14ac:knownFonts="1">
    <font>
      <sz val="10"/>
      <name val="Arial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2"/>
      <color indexed="10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0"/>
      <name val="Calibri"/>
      <family val="2"/>
      <charset val="161"/>
      <scheme val="minor"/>
    </font>
    <font>
      <sz val="9.5"/>
      <name val="Arial"/>
      <family val="2"/>
      <charset val="161"/>
    </font>
    <font>
      <sz val="10"/>
      <color rgb="FF0070C0"/>
      <name val="Arial"/>
      <family val="2"/>
      <charset val="161"/>
    </font>
    <font>
      <i/>
      <sz val="10"/>
      <color rgb="FF0070C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9" fontId="10" fillId="0" borderId="1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9" fontId="10" fillId="0" borderId="7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11" fillId="0" borderId="3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0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0" applyFont="1"/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Άμεσο κόστος</a:t>
            </a:r>
          </a:p>
        </c:rich>
      </c:tx>
      <c:layout>
        <c:manualLayout>
          <c:xMode val="edge"/>
          <c:yMode val="edge"/>
          <c:x val="2.0751409020827213E-2"/>
          <c:y val="3.00686209404547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142907971474097"/>
          <c:y val="0.1306237654571529"/>
          <c:w val="0.8118130862325903"/>
          <c:h val="0.6623481343182617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('Χρονική επιτάχυνση'!$B$9,'Χρονική επιτάχυνση'!$D$9,'Χρονική επιτάχυνση'!$F$9,'Χρονική επιτάχυνση'!$H$9,'Χρονική επιτάχυνση'!$J$9,'Χρονική επιτάχυνση'!$L$9,'Χρονική επιτάχυνση'!$N$9)</c:f>
              <c:numCache>
                <c:formatCode>General</c:formatCode>
                <c:ptCount val="7"/>
              </c:numCache>
            </c:numRef>
          </c:xVal>
          <c:yVal>
            <c:numRef>
              <c:f>('Χρονική επιτάχυνση'!$B$14,'Χρονική επιτάχυνση'!$D$14,'Χρονική επιτάχυνση'!$F$14,'Χρονική επιτάχυνση'!$H$14,'Χρονική επιτάχυνση'!$J$14,'Χρονική επιτάχυνση'!$L$14,'Χρονική επιτάχυνση'!$N$14)</c:f>
              <c:numCache>
                <c:formatCode>#,##0</c:formatCode>
                <c:ptCount val="7"/>
                <c:pt idx="6">
                  <c:v>16060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B9-4D82-919C-DFC04E18B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96736"/>
        <c:axId val="179797312"/>
      </c:scatterChart>
      <c:valAx>
        <c:axId val="179796736"/>
        <c:scaling>
          <c:orientation val="minMax"/>
          <c:max val="21"/>
          <c:min val="13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Διάρκεια (</a:t>
                </a:r>
                <a:r>
                  <a:rPr lang="el-G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ημέρες</a:t>
                </a:r>
                <a:r>
                  <a:rPr lang="en-GB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603019661835003"/>
              <c:y val="0.878639281535591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9797312"/>
        <c:crosses val="autoZero"/>
        <c:crossBetween val="midCat"/>
        <c:majorUnit val="1"/>
        <c:minorUnit val="0.1"/>
      </c:valAx>
      <c:valAx>
        <c:axId val="179797312"/>
        <c:scaling>
          <c:orientation val="minMax"/>
          <c:max val="16500"/>
          <c:min val="13500"/>
        </c:scaling>
        <c:delete val="0"/>
        <c:axPos val="l"/>
        <c:minorGridlines/>
        <c:numFmt formatCode="#,##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9796736"/>
        <c:crosses val="autoZero"/>
        <c:crossBetween val="midCat"/>
        <c:majorUnit val="500"/>
        <c:minorUnit val="2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0.78740157480314965" l="0.74803149606299213" r="0.74803149606299213" t="0.78740157480314965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228600</xdr:colOff>
      <xdr:row>4</xdr:row>
      <xdr:rowOff>0</xdr:rowOff>
    </xdr:from>
    <xdr:to>
      <xdr:col>21</xdr:col>
      <xdr:colOff>266700</xdr:colOff>
      <xdr:row>14</xdr:row>
      <xdr:rowOff>91440</xdr:rowOff>
    </xdr:to>
    <xdr:graphicFrame macro="">
      <xdr:nvGraphicFramePr>
        <xdr:cNvPr id="156681" name="Chart 1">
          <a:extLst>
            <a:ext uri="{FF2B5EF4-FFF2-40B4-BE49-F238E27FC236}">
              <a16:creationId xmlns:a16="http://schemas.microsoft.com/office/drawing/2014/main" id="{00000000-0008-0000-0200-0000096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15240</xdr:rowOff>
    </xdr:from>
    <xdr:to>
      <xdr:col>9</xdr:col>
      <xdr:colOff>0</xdr:colOff>
      <xdr:row>15</xdr:row>
      <xdr:rowOff>129540</xdr:rowOff>
    </xdr:to>
    <xdr:sp macro="" textlink="">
      <xdr:nvSpPr>
        <xdr:cNvPr id="152585" name="Line 1">
          <a:extLst>
            <a:ext uri="{FF2B5EF4-FFF2-40B4-BE49-F238E27FC236}">
              <a16:creationId xmlns:a16="http://schemas.microsoft.com/office/drawing/2014/main" id="{00000000-0008-0000-0300-000009540200}"/>
            </a:ext>
          </a:extLst>
        </xdr:cNvPr>
        <xdr:cNvSpPr>
          <a:spLocks noChangeShapeType="1"/>
        </xdr:cNvSpPr>
      </xdr:nvSpPr>
      <xdr:spPr bwMode="auto">
        <a:xfrm flipV="1">
          <a:off x="4732020" y="2529840"/>
          <a:ext cx="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5"/>
  <sheetViews>
    <sheetView tabSelected="1" workbookViewId="0">
      <selection activeCell="A2" sqref="A2"/>
    </sheetView>
  </sheetViews>
  <sheetFormatPr defaultColWidth="8.77734375" defaultRowHeight="13.2" x14ac:dyDescent="0.25"/>
  <cols>
    <col min="1" max="10" width="11.77734375" style="1" customWidth="1"/>
    <col min="11" max="11" width="4.33203125" style="1" customWidth="1"/>
    <col min="12" max="16384" width="8.77734375" style="1"/>
  </cols>
  <sheetData>
    <row r="2" spans="1:10" ht="18" customHeight="1" x14ac:dyDescent="0.25">
      <c r="A2" s="5" t="s">
        <v>73</v>
      </c>
      <c r="B2" s="5" t="s">
        <v>74</v>
      </c>
      <c r="C2" s="5" t="s">
        <v>76</v>
      </c>
      <c r="D2" s="5" t="s">
        <v>75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</row>
    <row r="3" spans="1:10" ht="41.4" customHeight="1" x14ac:dyDescent="0.25">
      <c r="A3" s="47" t="s">
        <v>10</v>
      </c>
      <c r="B3" s="47" t="s">
        <v>6</v>
      </c>
      <c r="C3" s="47" t="s">
        <v>32</v>
      </c>
      <c r="D3" s="47" t="s">
        <v>5</v>
      </c>
      <c r="E3" s="36" t="s">
        <v>83</v>
      </c>
      <c r="F3" s="36" t="s">
        <v>88</v>
      </c>
      <c r="G3" s="36" t="s">
        <v>86</v>
      </c>
      <c r="H3" s="47" t="s">
        <v>40</v>
      </c>
      <c r="I3" s="48" t="s">
        <v>89</v>
      </c>
      <c r="J3" s="48" t="s">
        <v>92</v>
      </c>
    </row>
    <row r="4" spans="1:10" ht="18" customHeight="1" x14ac:dyDescent="0.25">
      <c r="A4" s="49" t="s">
        <v>13</v>
      </c>
      <c r="B4" s="50" t="s">
        <v>8</v>
      </c>
      <c r="C4" s="51">
        <v>4</v>
      </c>
      <c r="D4" s="49">
        <v>6</v>
      </c>
      <c r="E4" s="51">
        <f>C4*D4</f>
        <v>24</v>
      </c>
      <c r="F4" s="52">
        <f>C4*D4*100</f>
        <v>2400</v>
      </c>
      <c r="G4" s="76">
        <v>3</v>
      </c>
      <c r="H4" s="53">
        <f>0.1*F4</f>
        <v>240</v>
      </c>
      <c r="I4" s="54">
        <v>1</v>
      </c>
      <c r="J4" s="102">
        <v>2500</v>
      </c>
    </row>
    <row r="5" spans="1:10" ht="18" customHeight="1" x14ac:dyDescent="0.25">
      <c r="A5" s="17" t="s">
        <v>9</v>
      </c>
      <c r="B5" s="18" t="s">
        <v>8</v>
      </c>
      <c r="C5" s="55">
        <v>5</v>
      </c>
      <c r="D5" s="17">
        <v>2</v>
      </c>
      <c r="E5" s="55">
        <f t="shared" ref="E5:E10" si="0">C5*D5</f>
        <v>10</v>
      </c>
      <c r="F5" s="56">
        <f t="shared" ref="F5:F10" si="1">C5*D5*100</f>
        <v>1000</v>
      </c>
      <c r="G5" s="77">
        <v>3</v>
      </c>
      <c r="H5" s="57">
        <f t="shared" ref="H5:H10" si="2">0.1*F5</f>
        <v>100</v>
      </c>
      <c r="I5" s="58">
        <v>0.9</v>
      </c>
      <c r="J5" s="103">
        <v>900</v>
      </c>
    </row>
    <row r="6" spans="1:10" ht="18" customHeight="1" x14ac:dyDescent="0.25">
      <c r="A6" s="17" t="s">
        <v>0</v>
      </c>
      <c r="B6" s="18" t="s">
        <v>13</v>
      </c>
      <c r="C6" s="55">
        <v>6</v>
      </c>
      <c r="D6" s="17">
        <v>4</v>
      </c>
      <c r="E6" s="55">
        <f t="shared" si="0"/>
        <v>24</v>
      </c>
      <c r="F6" s="56">
        <f t="shared" si="1"/>
        <v>2400</v>
      </c>
      <c r="G6" s="77">
        <v>4</v>
      </c>
      <c r="H6" s="57">
        <f t="shared" si="2"/>
        <v>240</v>
      </c>
      <c r="I6" s="58">
        <v>0</v>
      </c>
      <c r="J6" s="103">
        <v>0</v>
      </c>
    </row>
    <row r="7" spans="1:10" ht="18" customHeight="1" x14ac:dyDescent="0.25">
      <c r="A7" s="17" t="s">
        <v>1</v>
      </c>
      <c r="B7" s="18" t="s">
        <v>13</v>
      </c>
      <c r="C7" s="55">
        <v>7</v>
      </c>
      <c r="D7" s="17">
        <v>4</v>
      </c>
      <c r="E7" s="55">
        <f t="shared" si="0"/>
        <v>28</v>
      </c>
      <c r="F7" s="56">
        <f t="shared" si="1"/>
        <v>2800</v>
      </c>
      <c r="G7" s="77">
        <v>5</v>
      </c>
      <c r="H7" s="57">
        <f t="shared" si="2"/>
        <v>280</v>
      </c>
      <c r="I7" s="58">
        <v>0.2</v>
      </c>
      <c r="J7" s="103">
        <v>500</v>
      </c>
    </row>
    <row r="8" spans="1:10" ht="18" customHeight="1" x14ac:dyDescent="0.25">
      <c r="A8" s="17" t="s">
        <v>2</v>
      </c>
      <c r="B8" s="18" t="s">
        <v>9</v>
      </c>
      <c r="C8" s="55">
        <v>3</v>
      </c>
      <c r="D8" s="17">
        <v>4</v>
      </c>
      <c r="E8" s="55">
        <f t="shared" si="0"/>
        <v>12</v>
      </c>
      <c r="F8" s="56">
        <f t="shared" si="1"/>
        <v>1200</v>
      </c>
      <c r="G8" s="77">
        <v>2</v>
      </c>
      <c r="H8" s="57">
        <f t="shared" si="2"/>
        <v>120</v>
      </c>
      <c r="I8" s="58">
        <v>0</v>
      </c>
      <c r="J8" s="103">
        <v>0</v>
      </c>
    </row>
    <row r="9" spans="1:10" ht="18" customHeight="1" x14ac:dyDescent="0.25">
      <c r="A9" s="17" t="s">
        <v>3</v>
      </c>
      <c r="B9" s="18" t="s">
        <v>14</v>
      </c>
      <c r="C9" s="55">
        <v>8</v>
      </c>
      <c r="D9" s="17">
        <v>3</v>
      </c>
      <c r="E9" s="55">
        <f t="shared" si="0"/>
        <v>24</v>
      </c>
      <c r="F9" s="56">
        <f t="shared" si="1"/>
        <v>2400</v>
      </c>
      <c r="G9" s="77">
        <v>5</v>
      </c>
      <c r="H9" s="57">
        <f t="shared" si="2"/>
        <v>240</v>
      </c>
      <c r="I9" s="58">
        <v>0</v>
      </c>
      <c r="J9" s="103">
        <v>0</v>
      </c>
    </row>
    <row r="10" spans="1:10" ht="18" customHeight="1" x14ac:dyDescent="0.25">
      <c r="A10" s="19" t="s">
        <v>4</v>
      </c>
      <c r="B10" s="20" t="s">
        <v>15</v>
      </c>
      <c r="C10" s="59">
        <v>9</v>
      </c>
      <c r="D10" s="19">
        <v>2</v>
      </c>
      <c r="E10" s="59">
        <f t="shared" si="0"/>
        <v>18</v>
      </c>
      <c r="F10" s="60">
        <f t="shared" si="1"/>
        <v>1800</v>
      </c>
      <c r="G10" s="78">
        <v>6</v>
      </c>
      <c r="H10" s="61">
        <f t="shared" si="2"/>
        <v>180</v>
      </c>
      <c r="I10" s="62">
        <v>0</v>
      </c>
      <c r="J10" s="104">
        <v>0</v>
      </c>
    </row>
    <row r="11" spans="1:10" ht="18" customHeight="1" x14ac:dyDescent="0.25">
      <c r="D11" s="6" t="s">
        <v>49</v>
      </c>
      <c r="E11" s="63">
        <f>SUM(E4:E10)</f>
        <v>140</v>
      </c>
      <c r="F11" s="63">
        <f>SUM(F4:F10)</f>
        <v>14000</v>
      </c>
      <c r="G11" s="88"/>
      <c r="H11" s="89"/>
    </row>
    <row r="12" spans="1:10" ht="18" customHeight="1" x14ac:dyDescent="0.25"/>
    <row r="13" spans="1:10" s="73" customFormat="1" ht="15" customHeight="1" x14ac:dyDescent="0.25">
      <c r="A13" s="72" t="s">
        <v>95</v>
      </c>
      <c r="B13" s="72" t="s">
        <v>84</v>
      </c>
      <c r="C13" s="72"/>
      <c r="D13" s="72"/>
      <c r="E13" s="72"/>
    </row>
    <row r="14" spans="1:10" s="73" customFormat="1" ht="15" customHeight="1" x14ac:dyDescent="0.25">
      <c r="A14" s="72"/>
      <c r="B14" s="72" t="s">
        <v>60</v>
      </c>
      <c r="C14" s="72"/>
      <c r="D14" s="72"/>
      <c r="E14" s="72"/>
    </row>
    <row r="15" spans="1:10" s="73" customFormat="1" ht="15" customHeight="1" x14ac:dyDescent="0.25">
      <c r="A15" s="72"/>
      <c r="B15" s="72" t="s">
        <v>66</v>
      </c>
      <c r="C15" s="72"/>
      <c r="D15" s="72"/>
      <c r="E15" s="72"/>
    </row>
    <row r="16" spans="1:10" s="73" customFormat="1" ht="15" customHeight="1" x14ac:dyDescent="0.25">
      <c r="A16" s="72"/>
      <c r="B16" s="72" t="s">
        <v>67</v>
      </c>
      <c r="C16" s="72"/>
      <c r="D16" s="72"/>
      <c r="E16" s="72"/>
    </row>
    <row r="17" spans="1:5" s="73" customFormat="1" ht="15" customHeight="1" x14ac:dyDescent="0.25">
      <c r="A17" s="72"/>
      <c r="B17" s="72" t="s">
        <v>61</v>
      </c>
      <c r="C17" s="72"/>
      <c r="D17" s="72"/>
      <c r="E17" s="72"/>
    </row>
    <row r="18" spans="1:5" s="116" customFormat="1" ht="15" customHeight="1" x14ac:dyDescent="0.2">
      <c r="B18" s="118" t="s">
        <v>62</v>
      </c>
    </row>
    <row r="19" spans="1:5" s="116" customFormat="1" ht="15" customHeight="1" x14ac:dyDescent="0.2">
      <c r="B19" s="118" t="s">
        <v>93</v>
      </c>
    </row>
    <row r="20" spans="1:5" s="116" customFormat="1" ht="15" customHeight="1" x14ac:dyDescent="0.2">
      <c r="B20" s="118" t="s">
        <v>94</v>
      </c>
    </row>
    <row r="21" spans="1:5" s="116" customFormat="1" ht="15" customHeight="1" x14ac:dyDescent="0.2">
      <c r="B21" s="118" t="s">
        <v>65</v>
      </c>
    </row>
    <row r="22" spans="1:5" s="116" customFormat="1" ht="15" customHeight="1" x14ac:dyDescent="0.2">
      <c r="B22" s="118" t="s">
        <v>72</v>
      </c>
    </row>
    <row r="23" spans="1:5" s="115" customFormat="1" ht="15" customHeight="1" x14ac:dyDescent="0.25">
      <c r="B23" s="116" t="s">
        <v>63</v>
      </c>
    </row>
    <row r="24" spans="1:5" s="115" customFormat="1" ht="15" customHeight="1" x14ac:dyDescent="0.25">
      <c r="B24" s="116" t="s">
        <v>64</v>
      </c>
    </row>
    <row r="25" spans="1:5" s="73" customFormat="1" ht="15" customHeight="1" x14ac:dyDescent="0.25">
      <c r="A25" s="72"/>
      <c r="B25" s="72"/>
      <c r="C25" s="72"/>
      <c r="D25" s="72"/>
      <c r="E25" s="72"/>
    </row>
    <row r="26" spans="1:5" s="73" customFormat="1" ht="15" customHeight="1" x14ac:dyDescent="0.25">
      <c r="A26" s="72" t="s">
        <v>96</v>
      </c>
      <c r="B26" s="72" t="s">
        <v>87</v>
      </c>
      <c r="C26" s="72"/>
      <c r="D26" s="72"/>
      <c r="E26" s="72"/>
    </row>
    <row r="27" spans="1:5" s="73" customFormat="1" ht="15" customHeight="1" x14ac:dyDescent="0.25">
      <c r="A27" s="72"/>
      <c r="B27" s="72" t="s">
        <v>85</v>
      </c>
      <c r="C27" s="72"/>
      <c r="D27" s="72"/>
      <c r="E27" s="72"/>
    </row>
    <row r="28" spans="1:5" s="73" customFormat="1" ht="15" customHeight="1" x14ac:dyDescent="0.25">
      <c r="A28" s="72"/>
      <c r="B28" s="72" t="s">
        <v>68</v>
      </c>
      <c r="C28" s="72"/>
      <c r="D28" s="72"/>
      <c r="E28" s="72"/>
    </row>
    <row r="29" spans="1:5" s="73" customFormat="1" ht="15" customHeight="1" x14ac:dyDescent="0.25">
      <c r="A29" s="72"/>
      <c r="B29" s="72" t="s">
        <v>55</v>
      </c>
      <c r="C29" s="72"/>
      <c r="D29" s="72"/>
      <c r="E29" s="72"/>
    </row>
    <row r="30" spans="1:5" s="73" customFormat="1" ht="15" customHeight="1" x14ac:dyDescent="0.25">
      <c r="A30" s="72"/>
      <c r="B30" s="72"/>
      <c r="C30" s="72"/>
      <c r="D30" s="72"/>
      <c r="E30" s="72"/>
    </row>
    <row r="31" spans="1:5" s="73" customFormat="1" ht="15" customHeight="1" x14ac:dyDescent="0.25">
      <c r="A31" s="72" t="s">
        <v>97</v>
      </c>
      <c r="B31" s="72" t="s">
        <v>90</v>
      </c>
      <c r="C31" s="72"/>
      <c r="D31" s="72"/>
      <c r="E31" s="72"/>
    </row>
    <row r="32" spans="1:5" ht="15" customHeight="1" x14ac:dyDescent="0.25">
      <c r="A32" s="72"/>
      <c r="B32" s="72" t="s">
        <v>91</v>
      </c>
      <c r="C32" s="2"/>
      <c r="D32" s="2"/>
      <c r="E32" s="2"/>
    </row>
    <row r="33" spans="1:5" x14ac:dyDescent="0.25">
      <c r="A33" s="2"/>
      <c r="B33" s="72" t="s">
        <v>69</v>
      </c>
      <c r="C33" s="2"/>
      <c r="D33" s="2"/>
      <c r="E33" s="2"/>
    </row>
    <row r="35" spans="1:5" x14ac:dyDescent="0.25">
      <c r="A35" s="109" t="s">
        <v>70</v>
      </c>
    </row>
  </sheetData>
  <printOptions horizontalCentered="1"/>
  <pageMargins left="0.70866141732283472" right="0.70866141732283472" top="0.94488188976377963" bottom="0.74803149606299213" header="0.70866141732283472" footer="0.31496062992125984"/>
  <pageSetup paperSize="9" scale="70" orientation="landscape" r:id="rId1"/>
  <headerFooter>
    <oddHeader>&amp;C&amp;14&amp;A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49"/>
  <sheetViews>
    <sheetView zoomScale="90" zoomScaleNormal="90" workbookViewId="0"/>
  </sheetViews>
  <sheetFormatPr defaultRowHeight="13.2" x14ac:dyDescent="0.25"/>
  <cols>
    <col min="1" max="5" width="9" style="1" customWidth="1"/>
    <col min="6" max="25" width="3.77734375" style="1" customWidth="1"/>
    <col min="26" max="26" width="7" style="1" customWidth="1"/>
    <col min="27" max="49" width="3.88671875" style="1" customWidth="1"/>
    <col min="50" max="16384" width="8.88671875" style="1"/>
  </cols>
  <sheetData>
    <row r="1" spans="1:49" ht="16.8" customHeight="1" x14ac:dyDescent="0.25">
      <c r="A1" s="117" t="s">
        <v>98</v>
      </c>
    </row>
    <row r="2" spans="1:49" ht="16.8" customHeight="1" x14ac:dyDescent="0.25"/>
    <row r="3" spans="1:49" ht="16.8" customHeight="1" x14ac:dyDescent="0.25">
      <c r="A3" s="26" t="s">
        <v>16</v>
      </c>
      <c r="AC3" s="2" t="s">
        <v>5</v>
      </c>
    </row>
    <row r="4" spans="1:49" ht="16.8" customHeight="1" x14ac:dyDescent="0.25">
      <c r="AC4" s="1">
        <v>12</v>
      </c>
      <c r="AD4" s="17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49" ht="16.8" customHeight="1" x14ac:dyDescent="0.25">
      <c r="AC5" s="1">
        <v>11</v>
      </c>
      <c r="AD5" s="17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2" customFormat="1" ht="16.8" customHeight="1" x14ac:dyDescent="0.25">
      <c r="A6" s="5" t="s">
        <v>10</v>
      </c>
      <c r="B6" s="5" t="s">
        <v>6</v>
      </c>
      <c r="C6" s="5" t="s">
        <v>7</v>
      </c>
      <c r="D6" s="5" t="s">
        <v>5</v>
      </c>
      <c r="E6" s="5" t="s">
        <v>52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5">
        <v>16</v>
      </c>
      <c r="V6" s="5">
        <v>17</v>
      </c>
      <c r="W6" s="5">
        <v>18</v>
      </c>
      <c r="X6" s="5">
        <v>19</v>
      </c>
      <c r="Y6" s="5">
        <v>20</v>
      </c>
      <c r="Z6" s="5" t="s">
        <v>12</v>
      </c>
      <c r="AA6" s="1"/>
      <c r="AC6" s="2">
        <v>10</v>
      </c>
      <c r="AD6" s="10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s="2" customFormat="1" ht="16.8" customHeight="1" x14ac:dyDescent="0.25">
      <c r="A7" s="22" t="s">
        <v>13</v>
      </c>
      <c r="B7" s="23" t="s">
        <v>8</v>
      </c>
      <c r="C7" s="23">
        <v>4</v>
      </c>
      <c r="D7" s="23">
        <v>6</v>
      </c>
      <c r="E7" s="24">
        <f>C7*D7</f>
        <v>24</v>
      </c>
      <c r="F7" s="7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75"/>
      <c r="Z7" s="13"/>
      <c r="AA7" s="1"/>
      <c r="AC7" s="2">
        <v>9</v>
      </c>
      <c r="AD7" s="10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s="2" customFormat="1" ht="16.8" customHeight="1" x14ac:dyDescent="0.25">
      <c r="A8" s="17" t="s">
        <v>9</v>
      </c>
      <c r="B8" s="18" t="s">
        <v>8</v>
      </c>
      <c r="C8" s="18">
        <v>5</v>
      </c>
      <c r="D8" s="18">
        <v>2</v>
      </c>
      <c r="E8" s="3">
        <f t="shared" ref="E8:E13" si="0">C8*D8</f>
        <v>10</v>
      </c>
      <c r="F8" s="1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14"/>
      <c r="AA8" s="1"/>
      <c r="AC8" s="2">
        <v>8</v>
      </c>
      <c r="AD8" s="10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s="2" customFormat="1" ht="16.8" customHeight="1" x14ac:dyDescent="0.25">
      <c r="A9" s="17" t="s">
        <v>0</v>
      </c>
      <c r="B9" s="18" t="s">
        <v>13</v>
      </c>
      <c r="C9" s="18">
        <v>6</v>
      </c>
      <c r="D9" s="18">
        <v>4</v>
      </c>
      <c r="E9" s="3">
        <f t="shared" si="0"/>
        <v>24</v>
      </c>
      <c r="F9" s="1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14"/>
      <c r="AA9" s="1"/>
      <c r="AC9" s="2">
        <v>7</v>
      </c>
      <c r="AD9" s="10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s="2" customFormat="1" ht="16.8" customHeight="1" x14ac:dyDescent="0.25">
      <c r="A10" s="17" t="s">
        <v>1</v>
      </c>
      <c r="B10" s="18" t="s">
        <v>13</v>
      </c>
      <c r="C10" s="18">
        <v>7</v>
      </c>
      <c r="D10" s="18">
        <v>4</v>
      </c>
      <c r="E10" s="3">
        <f t="shared" si="0"/>
        <v>28</v>
      </c>
      <c r="F10" s="1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14"/>
      <c r="AA10" s="1"/>
      <c r="AC10" s="2">
        <v>6</v>
      </c>
      <c r="AD10" s="10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s="2" customFormat="1" ht="16.8" customHeight="1" x14ac:dyDescent="0.25">
      <c r="A11" s="17" t="s">
        <v>2</v>
      </c>
      <c r="B11" s="18" t="s">
        <v>9</v>
      </c>
      <c r="C11" s="18">
        <v>3</v>
      </c>
      <c r="D11" s="18">
        <v>4</v>
      </c>
      <c r="E11" s="3">
        <f t="shared" si="0"/>
        <v>12</v>
      </c>
      <c r="F11" s="1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14"/>
      <c r="AA11" s="1"/>
      <c r="AC11" s="2">
        <v>5</v>
      </c>
      <c r="AD11" s="10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s="2" customFormat="1" ht="16.8" customHeight="1" x14ac:dyDescent="0.25">
      <c r="A12" s="17" t="s">
        <v>3</v>
      </c>
      <c r="B12" s="18" t="s">
        <v>14</v>
      </c>
      <c r="C12" s="18">
        <v>8</v>
      </c>
      <c r="D12" s="18">
        <v>3</v>
      </c>
      <c r="E12" s="3">
        <f t="shared" si="0"/>
        <v>24</v>
      </c>
      <c r="F12" s="1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14"/>
      <c r="AA12" s="1"/>
      <c r="AC12" s="2">
        <v>4</v>
      </c>
      <c r="AD12" s="10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s="2" customFormat="1" ht="16.8" customHeight="1" x14ac:dyDescent="0.25">
      <c r="A13" s="19" t="s">
        <v>4</v>
      </c>
      <c r="B13" s="20" t="s">
        <v>15</v>
      </c>
      <c r="C13" s="20">
        <v>9</v>
      </c>
      <c r="D13" s="20">
        <v>2</v>
      </c>
      <c r="E13" s="4">
        <f t="shared" si="0"/>
        <v>18</v>
      </c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25"/>
      <c r="Z13" s="15"/>
      <c r="AA13" s="1"/>
      <c r="AC13" s="2">
        <v>3</v>
      </c>
      <c r="AD13" s="10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6.8" customHeight="1" x14ac:dyDescent="0.25">
      <c r="A14" s="2" t="s">
        <v>11</v>
      </c>
      <c r="E14" s="6">
        <f t="shared" ref="E14" si="1">SUM(E7:E13)</f>
        <v>140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>
        <v>140</v>
      </c>
      <c r="AC14" s="1">
        <v>2</v>
      </c>
      <c r="AD14" s="17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spans="1:49" ht="16.8" customHeight="1" x14ac:dyDescent="0.25">
      <c r="AC15" s="1">
        <v>1</v>
      </c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ht="16.8" customHeight="1" x14ac:dyDescent="0.25">
      <c r="A16" s="114" t="s">
        <v>59</v>
      </c>
      <c r="B16" s="113">
        <v>0.58299999999999996</v>
      </c>
      <c r="AD16" s="1">
        <v>1</v>
      </c>
      <c r="AE16" s="1">
        <v>2</v>
      </c>
      <c r="AF16" s="1">
        <v>3</v>
      </c>
      <c r="AG16" s="1">
        <v>4</v>
      </c>
      <c r="AH16" s="1">
        <v>5</v>
      </c>
      <c r="AI16" s="1">
        <v>6</v>
      </c>
      <c r="AJ16" s="1">
        <v>7</v>
      </c>
      <c r="AK16" s="1">
        <v>8</v>
      </c>
      <c r="AL16" s="1">
        <v>9</v>
      </c>
      <c r="AM16" s="1">
        <v>10</v>
      </c>
      <c r="AN16" s="1">
        <v>11</v>
      </c>
      <c r="AO16" s="1">
        <v>12</v>
      </c>
      <c r="AP16" s="1">
        <v>13</v>
      </c>
      <c r="AQ16" s="1">
        <v>14</v>
      </c>
      <c r="AR16" s="1">
        <v>15</v>
      </c>
      <c r="AS16" s="1">
        <v>16</v>
      </c>
      <c r="AT16" s="1">
        <v>17</v>
      </c>
      <c r="AU16" s="1">
        <v>18</v>
      </c>
      <c r="AV16" s="1">
        <v>19</v>
      </c>
      <c r="AW16" s="1">
        <v>20</v>
      </c>
    </row>
    <row r="17" spans="1:49" ht="16.8" customHeight="1" x14ac:dyDescent="0.25">
      <c r="AM17" s="2" t="s">
        <v>51</v>
      </c>
    </row>
    <row r="18" spans="1:49" ht="16.8" customHeight="1" x14ac:dyDescent="0.25"/>
    <row r="19" spans="1:49" ht="16.8" customHeight="1" x14ac:dyDescent="0.25">
      <c r="A19" s="26" t="s">
        <v>71</v>
      </c>
      <c r="AC19" s="2" t="s">
        <v>5</v>
      </c>
    </row>
    <row r="20" spans="1:49" ht="16.8" customHeight="1" x14ac:dyDescent="0.25">
      <c r="AC20" s="1">
        <v>12</v>
      </c>
      <c r="AD20" s="17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1:49" ht="16.8" customHeight="1" x14ac:dyDescent="0.25">
      <c r="AC21" s="1">
        <v>11</v>
      </c>
      <c r="AD21" s="17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spans="1:49" s="2" customFormat="1" ht="16.8" customHeight="1" x14ac:dyDescent="0.25">
      <c r="A22" s="5" t="s">
        <v>10</v>
      </c>
      <c r="B22" s="5" t="s">
        <v>6</v>
      </c>
      <c r="C22" s="5" t="s">
        <v>7</v>
      </c>
      <c r="D22" s="5" t="s">
        <v>5</v>
      </c>
      <c r="E22" s="5" t="s">
        <v>52</v>
      </c>
      <c r="F22" s="6">
        <v>1</v>
      </c>
      <c r="G22" s="6">
        <v>2</v>
      </c>
      <c r="H22" s="6">
        <v>3</v>
      </c>
      <c r="I22" s="6">
        <v>4</v>
      </c>
      <c r="J22" s="6">
        <v>5</v>
      </c>
      <c r="K22" s="6">
        <v>6</v>
      </c>
      <c r="L22" s="6">
        <v>7</v>
      </c>
      <c r="M22" s="6">
        <v>8</v>
      </c>
      <c r="N22" s="6">
        <v>9</v>
      </c>
      <c r="O22" s="6">
        <v>10</v>
      </c>
      <c r="P22" s="6">
        <v>11</v>
      </c>
      <c r="Q22" s="6">
        <v>12</v>
      </c>
      <c r="R22" s="6">
        <v>13</v>
      </c>
      <c r="S22" s="6">
        <v>14</v>
      </c>
      <c r="T22" s="6">
        <v>15</v>
      </c>
      <c r="U22" s="5">
        <v>16</v>
      </c>
      <c r="V22" s="5">
        <v>17</v>
      </c>
      <c r="W22" s="5">
        <v>18</v>
      </c>
      <c r="X22" s="5">
        <v>19</v>
      </c>
      <c r="Y22" s="5">
        <v>20</v>
      </c>
      <c r="Z22" s="5" t="s">
        <v>12</v>
      </c>
      <c r="AA22" s="1"/>
      <c r="AC22" s="2">
        <v>10</v>
      </c>
      <c r="AD22" s="10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s="2" customFormat="1" ht="16.8" customHeight="1" thickBot="1" x14ac:dyDescent="0.3">
      <c r="A23" s="22" t="s">
        <v>13</v>
      </c>
      <c r="B23" s="23" t="s">
        <v>8</v>
      </c>
      <c r="C23" s="23"/>
      <c r="D23" s="23"/>
      <c r="E23" s="24"/>
      <c r="F23" s="74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75"/>
      <c r="Z23" s="13"/>
      <c r="AA23" s="1"/>
      <c r="AC23" s="2">
        <v>9</v>
      </c>
      <c r="AD23" s="90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</row>
    <row r="24" spans="1:49" s="2" customFormat="1" ht="16.8" customHeight="1" x14ac:dyDescent="0.25">
      <c r="A24" s="17" t="s">
        <v>9</v>
      </c>
      <c r="B24" s="18" t="s">
        <v>8</v>
      </c>
      <c r="C24" s="18"/>
      <c r="D24" s="18"/>
      <c r="E24" s="3"/>
      <c r="F24" s="10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14"/>
      <c r="AA24" s="1"/>
      <c r="AC24" s="2">
        <v>8</v>
      </c>
      <c r="AD24" s="92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</row>
    <row r="25" spans="1:49" s="2" customFormat="1" ht="16.8" customHeight="1" x14ac:dyDescent="0.25">
      <c r="A25" s="17" t="s">
        <v>0</v>
      </c>
      <c r="B25" s="18" t="s">
        <v>13</v>
      </c>
      <c r="C25" s="18"/>
      <c r="D25" s="18"/>
      <c r="E25" s="3"/>
      <c r="F25" s="10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14"/>
      <c r="AA25" s="1"/>
      <c r="AC25" s="2">
        <v>7</v>
      </c>
      <c r="AD25" s="10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s="2" customFormat="1" ht="16.8" customHeight="1" x14ac:dyDescent="0.25">
      <c r="A26" s="17" t="s">
        <v>1</v>
      </c>
      <c r="B26" s="18" t="s">
        <v>13</v>
      </c>
      <c r="C26" s="18"/>
      <c r="D26" s="18"/>
      <c r="E26" s="3"/>
      <c r="F26" s="1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4"/>
      <c r="AA26" s="1"/>
      <c r="AC26" s="2">
        <v>6</v>
      </c>
      <c r="AD26" s="10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s="2" customFormat="1" ht="16.8" customHeight="1" x14ac:dyDescent="0.25">
      <c r="A27" s="17" t="s">
        <v>2</v>
      </c>
      <c r="B27" s="18" t="s">
        <v>9</v>
      </c>
      <c r="C27" s="18"/>
      <c r="D27" s="18"/>
      <c r="E27" s="3"/>
      <c r="F27" s="10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14"/>
      <c r="AA27" s="1"/>
      <c r="AC27" s="2">
        <v>5</v>
      </c>
      <c r="AD27" s="10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s="2" customFormat="1" ht="16.8" customHeight="1" x14ac:dyDescent="0.25">
      <c r="A28" s="17" t="s">
        <v>3</v>
      </c>
      <c r="B28" s="18" t="s">
        <v>14</v>
      </c>
      <c r="C28" s="18"/>
      <c r="D28" s="18"/>
      <c r="E28" s="3"/>
      <c r="F28" s="1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14"/>
      <c r="AA28" s="1"/>
      <c r="AC28" s="2">
        <v>4</v>
      </c>
      <c r="AD28" s="10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s="2" customFormat="1" ht="16.8" customHeight="1" x14ac:dyDescent="0.25">
      <c r="A29" s="19" t="s">
        <v>4</v>
      </c>
      <c r="B29" s="20" t="s">
        <v>15</v>
      </c>
      <c r="C29" s="20"/>
      <c r="D29" s="20"/>
      <c r="E29" s="4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5"/>
      <c r="Z29" s="15"/>
      <c r="AA29" s="1"/>
      <c r="AC29" s="2">
        <v>3</v>
      </c>
      <c r="AD29" s="10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6.8" customHeight="1" x14ac:dyDescent="0.25">
      <c r="A30" s="2" t="s">
        <v>11</v>
      </c>
      <c r="E30" s="21">
        <v>140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>
        <v>140</v>
      </c>
      <c r="AC30" s="1">
        <v>2</v>
      </c>
      <c r="AD30" s="17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spans="1:49" ht="16.8" customHeight="1" x14ac:dyDescent="0.25">
      <c r="AC31" s="1">
        <v>1</v>
      </c>
      <c r="AD31" s="1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6.8" customHeight="1" x14ac:dyDescent="0.25">
      <c r="A32" s="114" t="s">
        <v>59</v>
      </c>
      <c r="B32" s="113"/>
      <c r="C32" s="108"/>
      <c r="E32" s="108"/>
      <c r="AD32" s="1">
        <v>1</v>
      </c>
      <c r="AE32" s="1">
        <v>2</v>
      </c>
      <c r="AF32" s="1">
        <v>3</v>
      </c>
      <c r="AG32" s="1">
        <v>4</v>
      </c>
      <c r="AH32" s="1">
        <v>5</v>
      </c>
      <c r="AI32" s="1">
        <v>6</v>
      </c>
      <c r="AJ32" s="1">
        <v>7</v>
      </c>
      <c r="AK32" s="1">
        <v>8</v>
      </c>
      <c r="AL32" s="1">
        <v>9</v>
      </c>
      <c r="AM32" s="1">
        <v>10</v>
      </c>
      <c r="AN32" s="1">
        <v>11</v>
      </c>
      <c r="AO32" s="1">
        <v>12</v>
      </c>
      <c r="AP32" s="1">
        <v>13</v>
      </c>
      <c r="AQ32" s="1">
        <v>14</v>
      </c>
      <c r="AR32" s="1">
        <v>15</v>
      </c>
      <c r="AS32" s="1">
        <v>16</v>
      </c>
      <c r="AT32" s="1">
        <v>17</v>
      </c>
      <c r="AU32" s="1">
        <v>18</v>
      </c>
      <c r="AV32" s="1">
        <v>19</v>
      </c>
      <c r="AW32" s="1">
        <v>20</v>
      </c>
    </row>
    <row r="33" spans="1:49" ht="16.8" customHeight="1" x14ac:dyDescent="0.25">
      <c r="A33" s="112"/>
      <c r="B33" s="113"/>
      <c r="C33" s="108"/>
      <c r="AM33" s="2" t="s">
        <v>51</v>
      </c>
    </row>
    <row r="34" spans="1:49" ht="16.8" customHeight="1" x14ac:dyDescent="0.25"/>
    <row r="35" spans="1:49" ht="16.8" customHeight="1" x14ac:dyDescent="0.25">
      <c r="A35" s="26" t="s">
        <v>17</v>
      </c>
      <c r="AC35" s="2" t="s">
        <v>5</v>
      </c>
    </row>
    <row r="36" spans="1:49" ht="16.8" customHeight="1" x14ac:dyDescent="0.25">
      <c r="AC36" s="1">
        <v>12</v>
      </c>
      <c r="AD36" s="17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97"/>
      <c r="AR36" s="94"/>
      <c r="AS36" s="18"/>
      <c r="AT36" s="18"/>
      <c r="AU36" s="18"/>
      <c r="AV36" s="18"/>
      <c r="AW36" s="18"/>
    </row>
    <row r="37" spans="1:49" ht="16.8" customHeight="1" x14ac:dyDescent="0.25">
      <c r="AC37" s="1">
        <v>11</v>
      </c>
      <c r="AD37" s="17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97"/>
      <c r="AR37" s="94"/>
      <c r="AS37" s="18"/>
      <c r="AT37" s="18"/>
      <c r="AU37" s="18"/>
      <c r="AV37" s="18"/>
      <c r="AW37" s="18"/>
    </row>
    <row r="38" spans="1:49" s="2" customFormat="1" ht="16.8" customHeight="1" x14ac:dyDescent="0.25">
      <c r="A38" s="5" t="s">
        <v>10</v>
      </c>
      <c r="B38" s="5" t="s">
        <v>6</v>
      </c>
      <c r="C38" s="5" t="s">
        <v>7</v>
      </c>
      <c r="D38" s="5" t="s">
        <v>5</v>
      </c>
      <c r="E38" s="5" t="s">
        <v>52</v>
      </c>
      <c r="F38" s="6">
        <v>1</v>
      </c>
      <c r="G38" s="6">
        <v>2</v>
      </c>
      <c r="H38" s="6">
        <v>3</v>
      </c>
      <c r="I38" s="6">
        <v>4</v>
      </c>
      <c r="J38" s="6">
        <v>5</v>
      </c>
      <c r="K38" s="6">
        <v>6</v>
      </c>
      <c r="L38" s="6">
        <v>7</v>
      </c>
      <c r="M38" s="6">
        <v>8</v>
      </c>
      <c r="N38" s="6">
        <v>9</v>
      </c>
      <c r="O38" s="6">
        <v>10</v>
      </c>
      <c r="P38" s="6">
        <v>11</v>
      </c>
      <c r="Q38" s="6">
        <v>12</v>
      </c>
      <c r="R38" s="6">
        <v>13</v>
      </c>
      <c r="S38" s="6">
        <v>14</v>
      </c>
      <c r="T38" s="6">
        <v>15</v>
      </c>
      <c r="U38" s="5">
        <v>16</v>
      </c>
      <c r="V38" s="5">
        <v>17</v>
      </c>
      <c r="W38" s="5">
        <v>18</v>
      </c>
      <c r="X38" s="5">
        <v>19</v>
      </c>
      <c r="Y38" s="5">
        <v>20</v>
      </c>
      <c r="Z38" s="5" t="s">
        <v>12</v>
      </c>
      <c r="AA38" s="1"/>
      <c r="AC38" s="2">
        <v>10</v>
      </c>
      <c r="AD38" s="10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98"/>
      <c r="AR38" s="95"/>
      <c r="AS38" s="8"/>
      <c r="AT38" s="8"/>
      <c r="AU38" s="8"/>
      <c r="AV38" s="8"/>
      <c r="AW38" s="8"/>
    </row>
    <row r="39" spans="1:49" s="2" customFormat="1" ht="16.8" customHeight="1" x14ac:dyDescent="0.25">
      <c r="A39" s="22" t="s">
        <v>13</v>
      </c>
      <c r="B39" s="23" t="s">
        <v>8</v>
      </c>
      <c r="C39" s="23"/>
      <c r="D39" s="23"/>
      <c r="E39" s="24"/>
      <c r="F39" s="7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75"/>
      <c r="Z39" s="13"/>
      <c r="AA39" s="1"/>
      <c r="AC39" s="2">
        <v>9</v>
      </c>
      <c r="AD39" s="10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98"/>
      <c r="AR39" s="95"/>
      <c r="AS39" s="8"/>
      <c r="AT39" s="8"/>
      <c r="AU39" s="8"/>
      <c r="AV39" s="8"/>
      <c r="AW39" s="8"/>
    </row>
    <row r="40" spans="1:49" s="2" customFormat="1" ht="16.8" customHeight="1" x14ac:dyDescent="0.25">
      <c r="A40" s="17" t="s">
        <v>9</v>
      </c>
      <c r="B40" s="18" t="s">
        <v>8</v>
      </c>
      <c r="C40" s="18"/>
      <c r="D40" s="18"/>
      <c r="E40" s="3"/>
      <c r="F40" s="10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14"/>
      <c r="AA40" s="1"/>
      <c r="AC40" s="2">
        <v>8</v>
      </c>
      <c r="AD40" s="10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98"/>
      <c r="AR40" s="95"/>
      <c r="AS40" s="8"/>
      <c r="AT40" s="8"/>
      <c r="AU40" s="8"/>
      <c r="AV40" s="8"/>
      <c r="AW40" s="8"/>
    </row>
    <row r="41" spans="1:49" s="2" customFormat="1" ht="16.8" customHeight="1" x14ac:dyDescent="0.25">
      <c r="A41" s="17" t="s">
        <v>0</v>
      </c>
      <c r="B41" s="18" t="s">
        <v>13</v>
      </c>
      <c r="C41" s="18"/>
      <c r="D41" s="18"/>
      <c r="E41" s="3"/>
      <c r="F41" s="1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14"/>
      <c r="AA41" s="1"/>
      <c r="AC41" s="2">
        <v>7</v>
      </c>
      <c r="AD41" s="10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98"/>
      <c r="AR41" s="95"/>
      <c r="AS41" s="8"/>
      <c r="AT41" s="8"/>
      <c r="AU41" s="8"/>
      <c r="AV41" s="8"/>
      <c r="AW41" s="8"/>
    </row>
    <row r="42" spans="1:49" s="2" customFormat="1" ht="16.8" customHeight="1" x14ac:dyDescent="0.25">
      <c r="A42" s="17" t="s">
        <v>1</v>
      </c>
      <c r="B42" s="18" t="s">
        <v>13</v>
      </c>
      <c r="C42" s="18"/>
      <c r="D42" s="18"/>
      <c r="E42" s="3"/>
      <c r="F42" s="10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14"/>
      <c r="AA42" s="1"/>
      <c r="AC42" s="2">
        <v>6</v>
      </c>
      <c r="AD42" s="10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98"/>
      <c r="AR42" s="95"/>
      <c r="AS42" s="8"/>
      <c r="AT42" s="8"/>
      <c r="AU42" s="8"/>
      <c r="AV42" s="8"/>
      <c r="AW42" s="8"/>
    </row>
    <row r="43" spans="1:49" s="2" customFormat="1" ht="16.8" customHeight="1" x14ac:dyDescent="0.25">
      <c r="A43" s="17" t="s">
        <v>2</v>
      </c>
      <c r="B43" s="18" t="s">
        <v>9</v>
      </c>
      <c r="C43" s="18"/>
      <c r="D43" s="18"/>
      <c r="E43" s="3"/>
      <c r="F43" s="10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14"/>
      <c r="AA43" s="1"/>
      <c r="AC43" s="2">
        <v>5</v>
      </c>
      <c r="AD43" s="10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98"/>
      <c r="AR43" s="95"/>
      <c r="AS43" s="8"/>
      <c r="AT43" s="8"/>
      <c r="AU43" s="8"/>
      <c r="AV43" s="8"/>
      <c r="AW43" s="8"/>
    </row>
    <row r="44" spans="1:49" s="2" customFormat="1" ht="16.8" customHeight="1" x14ac:dyDescent="0.25">
      <c r="A44" s="17" t="s">
        <v>3</v>
      </c>
      <c r="B44" s="18" t="s">
        <v>14</v>
      </c>
      <c r="C44" s="18"/>
      <c r="D44" s="18"/>
      <c r="E44" s="3"/>
      <c r="F44" s="10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14"/>
      <c r="AA44" s="1"/>
      <c r="AC44" s="2">
        <v>4</v>
      </c>
      <c r="AD44" s="10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98"/>
      <c r="AR44" s="95"/>
      <c r="AS44" s="8"/>
      <c r="AT44" s="8"/>
      <c r="AU44" s="8"/>
      <c r="AV44" s="8"/>
      <c r="AW44" s="8"/>
    </row>
    <row r="45" spans="1:49" s="2" customFormat="1" ht="16.8" customHeight="1" x14ac:dyDescent="0.25">
      <c r="A45" s="19" t="s">
        <v>4</v>
      </c>
      <c r="B45" s="20" t="s">
        <v>15</v>
      </c>
      <c r="C45" s="20"/>
      <c r="D45" s="20"/>
      <c r="E45" s="4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25"/>
      <c r="Z45" s="15"/>
      <c r="AA45" s="1"/>
      <c r="AC45" s="2">
        <v>3</v>
      </c>
      <c r="AD45" s="10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98"/>
      <c r="AR45" s="95"/>
      <c r="AS45" s="8"/>
      <c r="AT45" s="8"/>
      <c r="AU45" s="8"/>
      <c r="AV45" s="8"/>
      <c r="AW45" s="8"/>
    </row>
    <row r="46" spans="1:49" ht="16.8" customHeight="1" x14ac:dyDescent="0.25">
      <c r="A46" s="2" t="s">
        <v>11</v>
      </c>
      <c r="E46" s="21">
        <v>140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v>140</v>
      </c>
      <c r="AC46" s="1">
        <v>2</v>
      </c>
      <c r="AD46" s="17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97"/>
      <c r="AR46" s="94"/>
      <c r="AS46" s="18"/>
      <c r="AT46" s="18"/>
      <c r="AU46" s="18"/>
      <c r="AV46" s="18"/>
      <c r="AW46" s="18"/>
    </row>
    <row r="47" spans="1:49" ht="16.8" customHeight="1" x14ac:dyDescent="0.25">
      <c r="AC47" s="1">
        <v>1</v>
      </c>
      <c r="AD47" s="19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99"/>
      <c r="AR47" s="96"/>
      <c r="AS47" s="20"/>
      <c r="AT47" s="20"/>
      <c r="AU47" s="20"/>
      <c r="AV47" s="20"/>
      <c r="AW47" s="20"/>
    </row>
    <row r="48" spans="1:49" ht="16.8" customHeight="1" x14ac:dyDescent="0.25">
      <c r="A48" s="114" t="s">
        <v>59</v>
      </c>
      <c r="B48" s="113"/>
      <c r="C48" s="108"/>
      <c r="E48" s="108"/>
      <c r="AD48" s="1">
        <v>1</v>
      </c>
      <c r="AE48" s="1">
        <v>2</v>
      </c>
      <c r="AF48" s="1">
        <v>3</v>
      </c>
      <c r="AG48" s="1">
        <v>4</v>
      </c>
      <c r="AH48" s="1">
        <v>5</v>
      </c>
      <c r="AI48" s="1">
        <v>6</v>
      </c>
      <c r="AJ48" s="1">
        <v>7</v>
      </c>
      <c r="AK48" s="1">
        <v>8</v>
      </c>
      <c r="AL48" s="1">
        <v>9</v>
      </c>
      <c r="AM48" s="1">
        <v>10</v>
      </c>
      <c r="AN48" s="1">
        <v>11</v>
      </c>
      <c r="AO48" s="1">
        <v>12</v>
      </c>
      <c r="AP48" s="1">
        <v>13</v>
      </c>
      <c r="AQ48" s="1">
        <v>14</v>
      </c>
      <c r="AR48" s="1">
        <v>15</v>
      </c>
      <c r="AS48" s="1">
        <v>16</v>
      </c>
      <c r="AT48" s="1">
        <v>17</v>
      </c>
      <c r="AU48" s="1">
        <v>18</v>
      </c>
      <c r="AV48" s="1">
        <v>19</v>
      </c>
      <c r="AW48" s="1">
        <v>20</v>
      </c>
    </row>
    <row r="49" spans="39:39" ht="16.8" customHeight="1" x14ac:dyDescent="0.25">
      <c r="AM49" s="2" t="s">
        <v>51</v>
      </c>
    </row>
  </sheetData>
  <phoneticPr fontId="1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60" fitToWidth="2" orientation="landscape" r:id="rId1"/>
  <headerFooter alignWithMargins="0">
    <oddHeader>&amp;C&amp;14&amp;A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9"/>
  <sheetViews>
    <sheetView zoomScale="90" zoomScaleNormal="90" workbookViewId="0">
      <selection activeCell="B1" sqref="B1"/>
    </sheetView>
  </sheetViews>
  <sheetFormatPr defaultRowHeight="13.2" x14ac:dyDescent="0.25"/>
  <cols>
    <col min="1" max="1" width="13.88671875" style="33" customWidth="1"/>
    <col min="2" max="2" width="8.77734375" customWidth="1"/>
    <col min="3" max="3" width="5.33203125" customWidth="1"/>
    <col min="4" max="4" width="8.77734375" customWidth="1"/>
    <col min="5" max="5" width="5.33203125" customWidth="1"/>
    <col min="6" max="6" width="8.77734375" customWidth="1"/>
    <col min="7" max="7" width="5.33203125" customWidth="1"/>
    <col min="8" max="8" width="8.77734375" customWidth="1"/>
    <col min="9" max="9" width="5.33203125" customWidth="1"/>
    <col min="10" max="10" width="8.77734375" customWidth="1"/>
    <col min="11" max="11" width="5.33203125" customWidth="1"/>
    <col min="12" max="12" width="8.77734375" customWidth="1"/>
    <col min="13" max="13" width="5.33203125" customWidth="1"/>
    <col min="14" max="14" width="8.77734375" customWidth="1"/>
  </cols>
  <sheetData>
    <row r="1" spans="1:18" ht="15.6" x14ac:dyDescent="0.25">
      <c r="A1" s="117" t="s">
        <v>99</v>
      </c>
    </row>
    <row r="4" spans="1:18" ht="21" customHeight="1" x14ac:dyDescent="0.3">
      <c r="A4" s="35" t="s">
        <v>35</v>
      </c>
      <c r="B4" s="36" t="s">
        <v>36</v>
      </c>
      <c r="C4" s="36"/>
      <c r="D4" s="36" t="s">
        <v>36</v>
      </c>
      <c r="E4" s="36"/>
      <c r="F4" s="36" t="s">
        <v>36</v>
      </c>
      <c r="G4" s="36"/>
      <c r="H4" s="36" t="s">
        <v>36</v>
      </c>
      <c r="I4" s="36"/>
      <c r="J4" s="36" t="s">
        <v>36</v>
      </c>
      <c r="K4" s="36"/>
      <c r="L4" s="36" t="s">
        <v>36</v>
      </c>
      <c r="M4" s="36"/>
      <c r="N4" s="36" t="s">
        <v>36</v>
      </c>
      <c r="Q4" s="29"/>
    </row>
    <row r="5" spans="1:18" ht="21" customHeight="1" x14ac:dyDescent="0.25">
      <c r="A5" s="36" t="s">
        <v>42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8" t="s">
        <v>20</v>
      </c>
    </row>
    <row r="6" spans="1:18" ht="21" customHeight="1" x14ac:dyDescent="0.25">
      <c r="A6" s="36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8" t="s">
        <v>20</v>
      </c>
      <c r="R6" s="30"/>
    </row>
    <row r="7" spans="1:18" ht="21" customHeight="1" x14ac:dyDescent="0.25">
      <c r="A7" s="36" t="s">
        <v>44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8" t="s">
        <v>20</v>
      </c>
    </row>
    <row r="8" spans="1:18" ht="21" customHeight="1" x14ac:dyDescent="0.25">
      <c r="A8" s="36" t="s">
        <v>45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8"/>
    </row>
    <row r="9" spans="1:18" ht="21" customHeight="1" x14ac:dyDescent="0.25">
      <c r="A9" s="35" t="s">
        <v>37</v>
      </c>
      <c r="B9" s="37"/>
      <c r="C9" s="37"/>
      <c r="D9" s="37"/>
      <c r="E9" s="37"/>
      <c r="F9" s="37"/>
      <c r="G9" s="37"/>
      <c r="H9" s="37"/>
      <c r="I9" s="37"/>
      <c r="J9" s="38"/>
      <c r="K9" s="37"/>
      <c r="L9" s="38"/>
      <c r="M9" s="38"/>
      <c r="N9" s="38"/>
      <c r="O9" s="28" t="s">
        <v>20</v>
      </c>
    </row>
    <row r="10" spans="1:18" ht="39" customHeight="1" x14ac:dyDescent="0.25">
      <c r="A10" s="35" t="s">
        <v>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8" ht="30" customHeight="1" x14ac:dyDescent="0.25">
      <c r="A11" s="35" t="s">
        <v>39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9"/>
    </row>
    <row r="12" spans="1:18" ht="30" customHeight="1" x14ac:dyDescent="0.25">
      <c r="A12" s="35" t="s">
        <v>40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9"/>
      <c r="O12" s="27" t="s">
        <v>20</v>
      </c>
    </row>
    <row r="13" spans="1:18" ht="30" customHeight="1" x14ac:dyDescent="0.25">
      <c r="A13" s="35" t="s">
        <v>41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8" ht="30" customHeight="1" x14ac:dyDescent="0.25">
      <c r="A14" s="35" t="s">
        <v>46</v>
      </c>
      <c r="B14" s="40"/>
      <c r="C14" s="40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107">
        <v>16060</v>
      </c>
    </row>
    <row r="15" spans="1:18" ht="30" customHeight="1" x14ac:dyDescent="0.25">
      <c r="A15" s="35" t="s">
        <v>56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8" ht="30" customHeight="1" x14ac:dyDescent="0.25">
      <c r="A16" s="35" t="s">
        <v>57</v>
      </c>
      <c r="B16" s="40"/>
      <c r="C16" s="40"/>
      <c r="D16" s="40"/>
      <c r="E16" s="40"/>
      <c r="F16" s="40"/>
      <c r="G16" s="40"/>
      <c r="H16" s="106">
        <v>19700</v>
      </c>
      <c r="I16" s="40"/>
      <c r="J16" s="40"/>
      <c r="K16" s="40"/>
      <c r="L16" s="40"/>
      <c r="M16" s="40"/>
      <c r="N16" s="40"/>
    </row>
    <row r="17" spans="2:21" ht="28.2" customHeight="1" x14ac:dyDescent="0.25">
      <c r="B17" t="s">
        <v>20</v>
      </c>
      <c r="H17" s="105" t="s">
        <v>58</v>
      </c>
      <c r="P17" s="34"/>
    </row>
    <row r="18" spans="2:21" x14ac:dyDescent="0.25">
      <c r="P18" s="34"/>
      <c r="Q18" s="30"/>
      <c r="R18" s="30"/>
      <c r="S18" s="30"/>
      <c r="T18" s="30"/>
    </row>
    <row r="19" spans="2:21" ht="13.8" x14ac:dyDescent="0.25">
      <c r="Q19" s="31"/>
      <c r="R19" s="31"/>
      <c r="S19" s="31"/>
      <c r="T19" s="31"/>
      <c r="U19" s="31"/>
    </row>
  </sheetData>
  <phoneticPr fontId="1" type="noConversion"/>
  <printOptions horizontalCentered="1"/>
  <pageMargins left="0.59055118110236227" right="0.39370078740157483" top="0.98425196850393704" bottom="0.78740157480314965" header="0.51181102362204722" footer="0.51181102362204722"/>
  <pageSetup paperSize="9" scale="76" orientation="landscape" r:id="rId1"/>
  <headerFooter alignWithMargins="0">
    <oddHeader>&amp;C&amp;14&amp;A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37"/>
  <sheetViews>
    <sheetView zoomScale="90" zoomScaleNormal="90" workbookViewId="0"/>
  </sheetViews>
  <sheetFormatPr defaultRowHeight="13.2" x14ac:dyDescent="0.25"/>
  <cols>
    <col min="1" max="4" width="10.77734375" style="42" customWidth="1"/>
    <col min="5" max="24" width="7.6640625" style="42" customWidth="1"/>
    <col min="25" max="16384" width="8.88671875" style="42"/>
  </cols>
  <sheetData>
    <row r="1" spans="1:24" ht="15.6" x14ac:dyDescent="0.25">
      <c r="A1" s="117" t="s">
        <v>100</v>
      </c>
    </row>
    <row r="3" spans="1:24" ht="18" customHeight="1" x14ac:dyDescent="0.25">
      <c r="A3" s="41" t="s">
        <v>31</v>
      </c>
    </row>
    <row r="4" spans="1:24" ht="18" customHeight="1" x14ac:dyDescent="0.25">
      <c r="A4" s="5" t="s">
        <v>10</v>
      </c>
      <c r="B4" s="5" t="s">
        <v>6</v>
      </c>
      <c r="C4" s="5" t="s">
        <v>32</v>
      </c>
      <c r="D4" s="5" t="s">
        <v>33</v>
      </c>
      <c r="E4" s="66">
        <v>1</v>
      </c>
      <c r="F4" s="66">
        <v>2</v>
      </c>
      <c r="G4" s="66">
        <v>3</v>
      </c>
      <c r="H4" s="66">
        <v>4</v>
      </c>
      <c r="I4" s="66">
        <v>5</v>
      </c>
      <c r="J4" s="66">
        <v>6</v>
      </c>
      <c r="K4" s="66">
        <v>7</v>
      </c>
      <c r="L4" s="66">
        <v>8</v>
      </c>
      <c r="M4" s="66">
        <v>9</v>
      </c>
      <c r="N4" s="66">
        <v>10</v>
      </c>
      <c r="O4" s="66">
        <v>11</v>
      </c>
      <c r="P4" s="66">
        <v>12</v>
      </c>
      <c r="Q4" s="66">
        <v>13</v>
      </c>
      <c r="R4" s="66">
        <v>14</v>
      </c>
      <c r="S4" s="66">
        <v>15</v>
      </c>
      <c r="T4" s="66">
        <v>16</v>
      </c>
      <c r="U4" s="66">
        <v>17</v>
      </c>
      <c r="V4" s="66">
        <v>18</v>
      </c>
      <c r="W4" s="66">
        <v>19</v>
      </c>
      <c r="X4" s="66">
        <v>20</v>
      </c>
    </row>
    <row r="5" spans="1:24" ht="18" customHeight="1" x14ac:dyDescent="0.25">
      <c r="A5" s="69" t="s">
        <v>13</v>
      </c>
      <c r="B5" s="7" t="s">
        <v>8</v>
      </c>
      <c r="C5" s="67">
        <v>4</v>
      </c>
      <c r="D5" s="70">
        <v>2400</v>
      </c>
      <c r="E5" s="74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75"/>
    </row>
    <row r="6" spans="1:24" ht="18" customHeight="1" x14ac:dyDescent="0.25">
      <c r="A6" s="10" t="s">
        <v>9</v>
      </c>
      <c r="B6" s="8" t="s">
        <v>8</v>
      </c>
      <c r="C6" s="9">
        <v>5</v>
      </c>
      <c r="D6" s="45">
        <v>1000</v>
      </c>
      <c r="E6" s="1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24" ht="18" customHeight="1" x14ac:dyDescent="0.25">
      <c r="A7" s="10" t="s">
        <v>0</v>
      </c>
      <c r="B7" s="8" t="s">
        <v>13</v>
      </c>
      <c r="C7" s="9">
        <v>6</v>
      </c>
      <c r="D7" s="45">
        <v>2400</v>
      </c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spans="1:24" ht="18" customHeight="1" x14ac:dyDescent="0.25">
      <c r="A8" s="10" t="s">
        <v>1</v>
      </c>
      <c r="B8" s="8" t="s">
        <v>13</v>
      </c>
      <c r="C8" s="9">
        <v>7</v>
      </c>
      <c r="D8" s="45">
        <v>2800</v>
      </c>
      <c r="E8" s="10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spans="1:24" ht="18" customHeight="1" x14ac:dyDescent="0.25">
      <c r="A9" s="10" t="s">
        <v>2</v>
      </c>
      <c r="B9" s="8" t="s">
        <v>9</v>
      </c>
      <c r="C9" s="9">
        <v>3</v>
      </c>
      <c r="D9" s="45">
        <v>1200</v>
      </c>
      <c r="E9" s="10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spans="1:24" ht="18" customHeight="1" x14ac:dyDescent="0.25">
      <c r="A10" s="10" t="s">
        <v>3</v>
      </c>
      <c r="B10" s="8" t="s">
        <v>14</v>
      </c>
      <c r="C10" s="9">
        <v>8</v>
      </c>
      <c r="D10" s="45">
        <v>2400</v>
      </c>
      <c r="E10" s="10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spans="1:24" ht="18" customHeight="1" x14ac:dyDescent="0.25">
      <c r="A11" s="11" t="s">
        <v>4</v>
      </c>
      <c r="B11" s="12" t="s">
        <v>15</v>
      </c>
      <c r="C11" s="25">
        <v>9</v>
      </c>
      <c r="D11" s="68">
        <v>1800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25"/>
    </row>
    <row r="12" spans="1:24" ht="18" customHeight="1" x14ac:dyDescent="0.25">
      <c r="D12" s="100" t="s">
        <v>53</v>
      </c>
      <c r="E12" s="66" t="s">
        <v>20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ht="18" customHeight="1" x14ac:dyDescent="0.25">
      <c r="D13" s="101" t="s">
        <v>54</v>
      </c>
      <c r="E13" s="66" t="s">
        <v>20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107">
        <v>14000</v>
      </c>
    </row>
    <row r="14" spans="1:24" ht="18" customHeight="1" x14ac:dyDescent="0.25"/>
    <row r="15" spans="1:24" ht="18" customHeight="1" x14ac:dyDescent="0.25">
      <c r="J15" s="41" t="s">
        <v>34</v>
      </c>
    </row>
    <row r="16" spans="1:24" ht="18" customHeight="1" x14ac:dyDescent="0.25"/>
    <row r="17" spans="1:17" ht="18" customHeight="1" x14ac:dyDescent="0.25"/>
    <row r="18" spans="1:17" ht="18" customHeight="1" x14ac:dyDescent="0.25">
      <c r="A18" s="64" t="s">
        <v>18</v>
      </c>
      <c r="G18" s="64" t="s">
        <v>50</v>
      </c>
      <c r="H18" s="32"/>
      <c r="I18" s="32"/>
      <c r="J18" s="46"/>
      <c r="K18" s="32" t="s">
        <v>20</v>
      </c>
      <c r="M18" s="42" t="s">
        <v>20</v>
      </c>
      <c r="N18" s="32" t="s">
        <v>20</v>
      </c>
    </row>
    <row r="19" spans="1:17" ht="18" customHeight="1" x14ac:dyDescent="0.25">
      <c r="A19" s="119" t="s">
        <v>10</v>
      </c>
      <c r="B19" s="119" t="s">
        <v>47</v>
      </c>
      <c r="C19" s="119" t="s">
        <v>48</v>
      </c>
      <c r="E19" s="32" t="s">
        <v>20</v>
      </c>
      <c r="F19" s="32" t="s">
        <v>20</v>
      </c>
      <c r="G19" s="65" t="s">
        <v>19</v>
      </c>
      <c r="H19" s="65" t="s">
        <v>21</v>
      </c>
      <c r="I19" s="37" t="s">
        <v>22</v>
      </c>
      <c r="J19" s="65" t="s">
        <v>23</v>
      </c>
      <c r="K19" s="65" t="s">
        <v>24</v>
      </c>
      <c r="L19" s="65" t="s">
        <v>25</v>
      </c>
      <c r="M19" s="65" t="s">
        <v>26</v>
      </c>
      <c r="N19" s="65" t="s">
        <v>27</v>
      </c>
      <c r="O19" s="65" t="s">
        <v>28</v>
      </c>
      <c r="P19" s="65" t="s">
        <v>29</v>
      </c>
      <c r="Q19" s="65" t="s">
        <v>30</v>
      </c>
    </row>
    <row r="20" spans="1:17" ht="18" customHeight="1" x14ac:dyDescent="0.25">
      <c r="A20" s="119"/>
      <c r="B20" s="119"/>
      <c r="C20" s="119"/>
      <c r="E20" s="2" t="s">
        <v>20</v>
      </c>
      <c r="F20" s="32" t="s">
        <v>20</v>
      </c>
      <c r="G20" s="5" t="s">
        <v>13</v>
      </c>
      <c r="H20" s="74"/>
      <c r="I20" s="16"/>
      <c r="J20" s="79"/>
      <c r="K20" s="16"/>
      <c r="L20" s="80"/>
      <c r="M20" s="80"/>
      <c r="N20" s="81"/>
      <c r="O20" s="80"/>
      <c r="P20" s="81"/>
      <c r="Q20" s="75"/>
    </row>
    <row r="21" spans="1:17" ht="18" customHeight="1" x14ac:dyDescent="0.25">
      <c r="A21" s="5" t="s">
        <v>13</v>
      </c>
      <c r="B21" s="43">
        <v>1</v>
      </c>
      <c r="C21" s="40">
        <v>2500</v>
      </c>
      <c r="E21" s="32" t="s">
        <v>20</v>
      </c>
      <c r="F21" s="32" t="s">
        <v>20</v>
      </c>
      <c r="G21" s="5" t="s">
        <v>9</v>
      </c>
      <c r="H21" s="10"/>
      <c r="I21" s="8"/>
      <c r="J21" s="82"/>
      <c r="K21" s="8"/>
      <c r="L21" s="83"/>
      <c r="M21" s="83"/>
      <c r="N21" s="84"/>
      <c r="O21" s="83"/>
      <c r="P21" s="84"/>
      <c r="Q21" s="9"/>
    </row>
    <row r="22" spans="1:17" ht="18" customHeight="1" x14ac:dyDescent="0.25">
      <c r="A22" s="5" t="s">
        <v>9</v>
      </c>
      <c r="B22" s="43">
        <v>0.9</v>
      </c>
      <c r="C22" s="40">
        <v>900</v>
      </c>
      <c r="E22" s="32" t="s">
        <v>20</v>
      </c>
      <c r="F22" s="32" t="s">
        <v>20</v>
      </c>
      <c r="G22" s="5" t="s">
        <v>0</v>
      </c>
      <c r="H22" s="10"/>
      <c r="I22" s="8"/>
      <c r="J22" s="82"/>
      <c r="K22" s="8"/>
      <c r="L22" s="83"/>
      <c r="M22" s="83"/>
      <c r="N22" s="84"/>
      <c r="O22" s="83"/>
      <c r="P22" s="84"/>
      <c r="Q22" s="9"/>
    </row>
    <row r="23" spans="1:17" ht="18" customHeight="1" x14ac:dyDescent="0.25">
      <c r="A23" s="5" t="s">
        <v>0</v>
      </c>
      <c r="B23" s="43">
        <v>0</v>
      </c>
      <c r="C23" s="40">
        <v>0</v>
      </c>
      <c r="E23" s="32" t="s">
        <v>20</v>
      </c>
      <c r="F23" s="32" t="s">
        <v>20</v>
      </c>
      <c r="G23" s="5" t="s">
        <v>1</v>
      </c>
      <c r="H23" s="10"/>
      <c r="I23" s="8"/>
      <c r="J23" s="82"/>
      <c r="K23" s="8"/>
      <c r="L23" s="83"/>
      <c r="M23" s="83"/>
      <c r="N23" s="84"/>
      <c r="O23" s="83"/>
      <c r="P23" s="84"/>
      <c r="Q23" s="9"/>
    </row>
    <row r="24" spans="1:17" ht="18" customHeight="1" x14ac:dyDescent="0.25">
      <c r="A24" s="5" t="s">
        <v>1</v>
      </c>
      <c r="B24" s="43">
        <v>0.2</v>
      </c>
      <c r="C24" s="40">
        <v>500</v>
      </c>
      <c r="E24" s="32" t="s">
        <v>20</v>
      </c>
      <c r="F24" s="32" t="s">
        <v>20</v>
      </c>
      <c r="G24" s="5" t="s">
        <v>2</v>
      </c>
      <c r="H24" s="10"/>
      <c r="I24" s="8"/>
      <c r="J24" s="82"/>
      <c r="K24" s="8"/>
      <c r="L24" s="83"/>
      <c r="M24" s="83"/>
      <c r="N24" s="84"/>
      <c r="O24" s="83"/>
      <c r="P24" s="84"/>
      <c r="Q24" s="9"/>
    </row>
    <row r="25" spans="1:17" ht="18" customHeight="1" x14ac:dyDescent="0.25">
      <c r="A25" s="5" t="s">
        <v>2</v>
      </c>
      <c r="B25" s="43">
        <v>0</v>
      </c>
      <c r="C25" s="40">
        <v>0</v>
      </c>
      <c r="E25" s="32" t="s">
        <v>20</v>
      </c>
      <c r="F25" s="32" t="s">
        <v>20</v>
      </c>
      <c r="G25" s="5" t="s">
        <v>3</v>
      </c>
      <c r="H25" s="10"/>
      <c r="I25" s="8"/>
      <c r="J25" s="82"/>
      <c r="K25" s="8"/>
      <c r="L25" s="83"/>
      <c r="M25" s="83"/>
      <c r="N25" s="84"/>
      <c r="O25" s="83"/>
      <c r="P25" s="84"/>
      <c r="Q25" s="9"/>
    </row>
    <row r="26" spans="1:17" ht="18" customHeight="1" x14ac:dyDescent="0.25">
      <c r="A26" s="5" t="s">
        <v>3</v>
      </c>
      <c r="B26" s="43">
        <v>0</v>
      </c>
      <c r="C26" s="40">
        <v>0</v>
      </c>
      <c r="E26" s="32"/>
      <c r="F26" s="32"/>
      <c r="G26" s="5" t="s">
        <v>4</v>
      </c>
      <c r="H26" s="11"/>
      <c r="I26" s="12"/>
      <c r="J26" s="85"/>
      <c r="K26" s="12"/>
      <c r="L26" s="86"/>
      <c r="M26" s="86"/>
      <c r="N26" s="87"/>
      <c r="O26" s="86"/>
      <c r="P26" s="87"/>
      <c r="Q26" s="25"/>
    </row>
    <row r="27" spans="1:17" ht="18" customHeight="1" x14ac:dyDescent="0.25">
      <c r="A27" s="5" t="s">
        <v>4</v>
      </c>
      <c r="B27" s="43">
        <v>0</v>
      </c>
      <c r="C27" s="40">
        <v>0</v>
      </c>
      <c r="D27" s="46"/>
      <c r="E27" s="32"/>
      <c r="G27" s="5" t="s">
        <v>49</v>
      </c>
      <c r="H27" s="71"/>
      <c r="I27" s="71"/>
      <c r="J27" s="5"/>
      <c r="K27" s="71"/>
      <c r="L27" s="71"/>
      <c r="M27" s="5"/>
      <c r="N27" s="110">
        <v>-8.0952380952380956E-2</v>
      </c>
      <c r="O27" s="111"/>
      <c r="P27" s="110">
        <v>-1.0362694300518135E-2</v>
      </c>
      <c r="Q27" s="107">
        <v>13800</v>
      </c>
    </row>
    <row r="28" spans="1:17" ht="18" customHeight="1" x14ac:dyDescent="0.25">
      <c r="P28" s="2"/>
    </row>
    <row r="29" spans="1:17" s="2" customFormat="1" ht="18" customHeight="1" x14ac:dyDescent="0.25"/>
    <row r="30" spans="1:17" s="2" customFormat="1" ht="18" customHeight="1" x14ac:dyDescent="0.25"/>
    <row r="31" spans="1:17" s="2" customFormat="1" ht="18" customHeight="1" x14ac:dyDescent="0.25"/>
    <row r="32" spans="1:17" s="2" customFormat="1" ht="18" customHeight="1" x14ac:dyDescent="0.25"/>
    <row r="33" spans="16:16" s="2" customFormat="1" ht="18" customHeight="1" x14ac:dyDescent="0.25">
      <c r="P33" s="44"/>
    </row>
    <row r="34" spans="16:16" s="2" customFormat="1" ht="18" customHeight="1" x14ac:dyDescent="0.25">
      <c r="P34" s="44"/>
    </row>
    <row r="35" spans="16:16" s="2" customFormat="1" ht="18" customHeight="1" x14ac:dyDescent="0.25">
      <c r="P35" s="44"/>
    </row>
    <row r="36" spans="16:16" s="2" customFormat="1" ht="18" customHeight="1" x14ac:dyDescent="0.25"/>
    <row r="37" spans="16:16" s="2" customFormat="1" ht="18" customHeight="1" x14ac:dyDescent="0.25"/>
  </sheetData>
  <mergeCells count="3">
    <mergeCell ref="A19:A20"/>
    <mergeCell ref="B19:B20"/>
    <mergeCell ref="C19:C20"/>
  </mergeCells>
  <phoneticPr fontId="1" type="noConversion"/>
  <pageMargins left="0.74803149606299213" right="0.74803149606299213" top="1.1811023622047245" bottom="0.98425196850393704" header="0.59055118110236227" footer="0.51181102362204722"/>
  <pageSetup paperSize="9" scale="66" orientation="landscape" r:id="rId1"/>
  <headerFooter alignWithMargins="0">
    <oddHeader>&amp;C&amp;14&amp;A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Δεδομένα</vt:lpstr>
      <vt:lpstr>Κατανομή πόρων</vt:lpstr>
      <vt:lpstr>Χρονική επιτάχυνση</vt:lpstr>
      <vt:lpstr>Έλεγχος προόδου έργου</vt:lpstr>
    </vt:vector>
  </TitlesOfParts>
  <Company>University of Maine at Fort Kent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Ασκήσεις κατανομής πόρων, οικονομικού προγραμματισμού και ελέγχου προόδου έργων</dc:title>
  <dc:creator>apc</dc:creator>
  <cp:lastModifiedBy>a.chassiakos@gmail.com</cp:lastModifiedBy>
  <cp:lastPrinted>2019-05-17T06:56:57Z</cp:lastPrinted>
  <dcterms:created xsi:type="dcterms:W3CDTF">2006-11-30T19:48:49Z</dcterms:created>
  <dcterms:modified xsi:type="dcterms:W3CDTF">2024-03-20T10:36:14Z</dcterms:modified>
</cp:coreProperties>
</file>