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20112" windowHeight="7992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Sheet1!$B$28:$C$28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hs1" localSheetId="0" hidden="1">Sheet1!$B$28:$C$28</definedName>
    <definedName name="solver_lhs2" localSheetId="0" hidden="1">Sheet1!$D$29:$D$32</definedName>
    <definedName name="solver_lhs3" localSheetId="0" hidden="1">Sheet1!$D$29:$D$32</definedName>
    <definedName name="solver_lhs4" localSheetId="0" hidden="1">Sheet1!$D$32</definedName>
    <definedName name="solver_lhs5" localSheetId="0" hidden="1">Sheet1!$D$32</definedName>
    <definedName name="solver_lhs6" localSheetId="0" hidden="1">Sheet1!$D$32</definedName>
    <definedName name="solver_lin" localSheetId="0" hidden="1">2</definedName>
    <definedName name="solver_neg" localSheetId="0" hidden="1">2</definedName>
    <definedName name="solver_num" localSheetId="0" hidden="1">2</definedName>
    <definedName name="solver_nwt" localSheetId="0" hidden="1">1</definedName>
    <definedName name="solver_opt" localSheetId="0" hidden="1">Sheet1!$D$33</definedName>
    <definedName name="solver_pre" localSheetId="0" hidden="1">0.000001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hs1" localSheetId="0" hidden="1">0</definedName>
    <definedName name="solver_rhs2" localSheetId="0" hidden="1">Sheet1!$F$29:$F$32</definedName>
    <definedName name="solver_rhs3" localSheetId="0" hidden="1">Sheet1!$F$29:$F$32</definedName>
    <definedName name="solver_rhs4" localSheetId="0" hidden="1">Sheet1!$F$32</definedName>
    <definedName name="solver_rhs5" localSheetId="0" hidden="1">Sheet1!$F$32</definedName>
    <definedName name="solver_rhs6" localSheetId="0" hidden="1">Sheet1!$F$32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C32" i="1" l="1"/>
  <c r="B32" i="1"/>
  <c r="C31" i="1"/>
  <c r="B31" i="1"/>
  <c r="C30" i="1"/>
  <c r="B30" i="1"/>
  <c r="C29" i="1"/>
  <c r="B29" i="1"/>
  <c r="C8" i="1"/>
  <c r="C7" i="1"/>
  <c r="C6" i="1"/>
  <c r="C5" i="1"/>
  <c r="B8" i="1"/>
  <c r="B7" i="1"/>
  <c r="B6" i="1"/>
  <c r="B5" i="1"/>
  <c r="C33" i="1"/>
  <c r="B33" i="1"/>
  <c r="C9" i="1"/>
  <c r="B9" i="1"/>
  <c r="D5" i="1" l="1"/>
  <c r="D7" i="1"/>
  <c r="D9" i="1"/>
  <c r="D8" i="1"/>
  <c r="D6" i="1"/>
  <c r="D29" i="1"/>
  <c r="D30" i="1"/>
  <c r="D31" i="1"/>
  <c r="D32" i="1"/>
  <c r="D33" i="1"/>
</calcChain>
</file>

<file path=xl/sharedStrings.xml><?xml version="1.0" encoding="utf-8"?>
<sst xmlns="http://schemas.openxmlformats.org/spreadsheetml/2006/main" count="40" uniqueCount="21">
  <si>
    <t>x1</t>
  </si>
  <si>
    <t>x2</t>
  </si>
  <si>
    <t>Χοντρό χαλίκι</t>
  </si>
  <si>
    <t>Λεπτό χαλίκι</t>
  </si>
  <si>
    <t>Χοντρή άμμος</t>
  </si>
  <si>
    <t>Λεπτή άμμος</t>
  </si>
  <si>
    <t>Σύνολο</t>
  </si>
  <si>
    <t>Ποσότητες (τόνοι)</t>
  </si>
  <si>
    <t>Πηγή 1</t>
  </si>
  <si>
    <t>Πηγή 2</t>
  </si>
  <si>
    <t>Κόστος</t>
  </si>
  <si>
    <t>Αρχική λύση</t>
  </si>
  <si>
    <t>Περιορισμός</t>
  </si>
  <si>
    <t>&gt;=</t>
  </si>
  <si>
    <t>Τιμές μεταβλητών</t>
  </si>
  <si>
    <t>Υπολογισμοί</t>
  </si>
  <si>
    <t>Ελαχιστοποίηση</t>
  </si>
  <si>
    <t>Περιορισμοί</t>
  </si>
  <si>
    <t>Βέλτιστη λύση</t>
  </si>
  <si>
    <t>Τοποθετήστε τον κέρσορα στα διάφορα κελιά για να δείτε τους υπολογισμούς</t>
  </si>
  <si>
    <t>Ανοίξτε τη συνάρτηση Data-&gt;Solver για να δείτε την πλήρη δομή του μοντέλου βελτιστοποίησης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</si>
</sst>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i/>
      <sz val="10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5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  <color rgb="FF99FF99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9</xdr:row>
      <xdr:rowOff>190500</xdr:rowOff>
    </xdr:from>
    <xdr:to>
      <xdr:col>5</xdr:col>
      <xdr:colOff>647700</xdr:colOff>
      <xdr:row>23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990725"/>
          <a:ext cx="4781550" cy="2686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45720</xdr:colOff>
      <xdr:row>4</xdr:row>
      <xdr:rowOff>144780</xdr:rowOff>
    </xdr:from>
    <xdr:to>
      <xdr:col>16</xdr:col>
      <xdr:colOff>144780</xdr:colOff>
      <xdr:row>30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2680" y="937260"/>
          <a:ext cx="5722620" cy="5166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/>
  </sheetViews>
  <sheetFormatPr defaultColWidth="9.109375" defaultRowHeight="15.75" customHeight="1" x14ac:dyDescent="0.3"/>
  <cols>
    <col min="1" max="1" width="19.6640625" style="1" customWidth="1"/>
    <col min="2" max="4" width="13.33203125" style="2" customWidth="1"/>
    <col min="5" max="5" width="6.88671875" style="2" customWidth="1"/>
    <col min="6" max="6" width="14.109375" style="2" customWidth="1"/>
    <col min="7" max="16384" width="9.109375" style="1"/>
  </cols>
  <sheetData>
    <row r="1" spans="1:6" ht="15.75" customHeight="1" x14ac:dyDescent="0.3">
      <c r="A1" s="13" t="s">
        <v>11</v>
      </c>
      <c r="B1" s="18" t="s">
        <v>7</v>
      </c>
      <c r="C1" s="18"/>
    </row>
    <row r="2" spans="1:6" ht="15.75" customHeight="1" x14ac:dyDescent="0.3">
      <c r="B2" s="3" t="s">
        <v>8</v>
      </c>
      <c r="C2" s="3" t="s">
        <v>9</v>
      </c>
    </row>
    <row r="3" spans="1:6" ht="15.75" customHeight="1" x14ac:dyDescent="0.3">
      <c r="B3" s="3" t="s">
        <v>0</v>
      </c>
      <c r="C3" s="3" t="s">
        <v>1</v>
      </c>
    </row>
    <row r="4" spans="1:6" ht="15.75" customHeight="1" x14ac:dyDescent="0.3">
      <c r="B4" s="4">
        <v>1</v>
      </c>
      <c r="C4" s="4">
        <v>1</v>
      </c>
      <c r="D4" s="3" t="s">
        <v>6</v>
      </c>
      <c r="E4" s="3"/>
      <c r="F4" s="3" t="s">
        <v>12</v>
      </c>
    </row>
    <row r="5" spans="1:6" ht="15.75" customHeight="1" x14ac:dyDescent="0.3">
      <c r="A5" s="5" t="s">
        <v>2</v>
      </c>
      <c r="B5" s="14">
        <f>0.3*B4</f>
        <v>0.3</v>
      </c>
      <c r="C5" s="14">
        <f>0.1*C4</f>
        <v>0.1</v>
      </c>
      <c r="D5" s="14">
        <f>SUM(B5:C5)</f>
        <v>0.4</v>
      </c>
      <c r="E5" s="3" t="s">
        <v>13</v>
      </c>
      <c r="F5" s="7">
        <v>10000</v>
      </c>
    </row>
    <row r="6" spans="1:6" ht="15.75" customHeight="1" x14ac:dyDescent="0.3">
      <c r="A6" s="5" t="s">
        <v>3</v>
      </c>
      <c r="B6" s="14">
        <f>0.45*B4</f>
        <v>0.45</v>
      </c>
      <c r="C6" s="14">
        <f>0.3*C4</f>
        <v>0.3</v>
      </c>
      <c r="D6" s="14">
        <f t="shared" ref="D6:D9" si="0">SUM(B6:C6)</f>
        <v>0.75</v>
      </c>
      <c r="E6" s="3" t="s">
        <v>13</v>
      </c>
      <c r="F6" s="7">
        <v>15000</v>
      </c>
    </row>
    <row r="7" spans="1:6" ht="15.75" customHeight="1" x14ac:dyDescent="0.3">
      <c r="A7" s="5" t="s">
        <v>4</v>
      </c>
      <c r="B7" s="14">
        <f>0.2*B4</f>
        <v>0.2</v>
      </c>
      <c r="C7" s="14">
        <f>0.45*C4</f>
        <v>0.45</v>
      </c>
      <c r="D7" s="14">
        <f t="shared" si="0"/>
        <v>0.65</v>
      </c>
      <c r="E7" s="3" t="s">
        <v>13</v>
      </c>
      <c r="F7" s="7">
        <v>20000</v>
      </c>
    </row>
    <row r="8" spans="1:6" ht="15.75" customHeight="1" x14ac:dyDescent="0.3">
      <c r="A8" s="5" t="s">
        <v>5</v>
      </c>
      <c r="B8" s="14">
        <f>0.05*B4</f>
        <v>0.05</v>
      </c>
      <c r="C8" s="14">
        <f>0.15*C4</f>
        <v>0.15</v>
      </c>
      <c r="D8" s="14">
        <f t="shared" si="0"/>
        <v>0.2</v>
      </c>
      <c r="E8" s="3" t="s">
        <v>13</v>
      </c>
      <c r="F8" s="7">
        <v>5000</v>
      </c>
    </row>
    <row r="9" spans="1:6" ht="15.75" customHeight="1" x14ac:dyDescent="0.3">
      <c r="A9" s="5" t="s">
        <v>10</v>
      </c>
      <c r="B9" s="14">
        <f>15*B4</f>
        <v>15</v>
      </c>
      <c r="C9" s="14">
        <f>17*C4</f>
        <v>17</v>
      </c>
      <c r="D9" s="6">
        <f t="shared" si="0"/>
        <v>32</v>
      </c>
    </row>
    <row r="25" spans="1:6" ht="15.75" customHeight="1" x14ac:dyDescent="0.3">
      <c r="A25" s="13" t="s">
        <v>18</v>
      </c>
      <c r="B25" s="18" t="s">
        <v>7</v>
      </c>
      <c r="C25" s="18"/>
    </row>
    <row r="26" spans="1:6" ht="15.75" customHeight="1" x14ac:dyDescent="0.3">
      <c r="B26" s="3" t="s">
        <v>8</v>
      </c>
      <c r="C26" s="3" t="s">
        <v>9</v>
      </c>
    </row>
    <row r="27" spans="1:6" ht="15.75" customHeight="1" x14ac:dyDescent="0.3">
      <c r="A27" s="13"/>
      <c r="B27" s="3" t="s">
        <v>0</v>
      </c>
      <c r="C27" s="3" t="s">
        <v>1</v>
      </c>
    </row>
    <row r="28" spans="1:6" ht="15.75" customHeight="1" x14ac:dyDescent="0.3">
      <c r="B28" s="16">
        <v>21739.130434782608</v>
      </c>
      <c r="C28" s="16">
        <v>34782.608695652169</v>
      </c>
      <c r="D28" s="3" t="s">
        <v>6</v>
      </c>
      <c r="E28" s="3"/>
      <c r="F28" s="3" t="s">
        <v>17</v>
      </c>
    </row>
    <row r="29" spans="1:6" ht="15.75" customHeight="1" x14ac:dyDescent="0.3">
      <c r="A29" s="5" t="s">
        <v>2</v>
      </c>
      <c r="B29" s="8">
        <f>0.3*B28</f>
        <v>6521.7391304347821</v>
      </c>
      <c r="C29" s="8">
        <f>0.1*C28</f>
        <v>3478.260869565217</v>
      </c>
      <c r="D29" s="8">
        <f>SUM(B29:C29)</f>
        <v>10000</v>
      </c>
      <c r="E29" s="3" t="s">
        <v>13</v>
      </c>
      <c r="F29" s="7">
        <v>10000</v>
      </c>
    </row>
    <row r="30" spans="1:6" ht="15.75" customHeight="1" x14ac:dyDescent="0.3">
      <c r="A30" s="5" t="s">
        <v>3</v>
      </c>
      <c r="B30" s="8">
        <f>0.45*B28</f>
        <v>9782.608695652174</v>
      </c>
      <c r="C30" s="8">
        <f>0.3*C28</f>
        <v>10434.78260869565</v>
      </c>
      <c r="D30" s="8">
        <f t="shared" ref="D30:D33" si="1">SUM(B30:C30)</f>
        <v>20217.391304347824</v>
      </c>
      <c r="E30" s="3" t="s">
        <v>13</v>
      </c>
      <c r="F30" s="7">
        <v>15000</v>
      </c>
    </row>
    <row r="31" spans="1:6" ht="15.75" customHeight="1" x14ac:dyDescent="0.3">
      <c r="A31" s="5" t="s">
        <v>4</v>
      </c>
      <c r="B31" s="8">
        <f>0.2*B28</f>
        <v>4347.826086956522</v>
      </c>
      <c r="C31" s="8">
        <f>0.45*C28</f>
        <v>15652.173913043476</v>
      </c>
      <c r="D31" s="8">
        <f t="shared" si="1"/>
        <v>20000</v>
      </c>
      <c r="E31" s="3" t="s">
        <v>13</v>
      </c>
      <c r="F31" s="7">
        <v>20000</v>
      </c>
    </row>
    <row r="32" spans="1:6" ht="15.75" customHeight="1" x14ac:dyDescent="0.3">
      <c r="A32" s="5" t="s">
        <v>5</v>
      </c>
      <c r="B32" s="8">
        <f>0.05*B28</f>
        <v>1086.9565217391305</v>
      </c>
      <c r="C32" s="8">
        <f>0.15*C28</f>
        <v>5217.3913043478251</v>
      </c>
      <c r="D32" s="8">
        <f t="shared" si="1"/>
        <v>6304.347826086956</v>
      </c>
      <c r="E32" s="3" t="s">
        <v>13</v>
      </c>
      <c r="F32" s="7">
        <v>5000</v>
      </c>
    </row>
    <row r="33" spans="1:4" ht="15.75" customHeight="1" x14ac:dyDescent="0.3">
      <c r="A33" s="5" t="s">
        <v>10</v>
      </c>
      <c r="B33" s="8">
        <f>15*B28</f>
        <v>326086.95652173914</v>
      </c>
      <c r="C33" s="8">
        <f>17*C28</f>
        <v>591304.34782608692</v>
      </c>
      <c r="D33" s="15">
        <f t="shared" si="1"/>
        <v>917391.30434782605</v>
      </c>
    </row>
    <row r="35" spans="1:4" ht="15.75" customHeight="1" x14ac:dyDescent="0.3">
      <c r="A35" s="9" t="s">
        <v>14</v>
      </c>
    </row>
    <row r="36" spans="1:4" ht="15.75" customHeight="1" x14ac:dyDescent="0.3">
      <c r="A36" s="10" t="s">
        <v>15</v>
      </c>
    </row>
    <row r="37" spans="1:4" ht="15.75" customHeight="1" x14ac:dyDescent="0.3">
      <c r="A37" s="11" t="s">
        <v>16</v>
      </c>
    </row>
    <row r="38" spans="1:4" ht="15.75" customHeight="1" x14ac:dyDescent="0.3">
      <c r="A38" s="12" t="s">
        <v>17</v>
      </c>
    </row>
    <row r="40" spans="1:4" ht="15.75" customHeight="1" x14ac:dyDescent="0.3">
      <c r="A40" s="17" t="s">
        <v>19</v>
      </c>
    </row>
    <row r="41" spans="1:4" ht="15.75" customHeight="1" x14ac:dyDescent="0.3">
      <c r="A41" s="17" t="s">
        <v>20</v>
      </c>
    </row>
  </sheetData>
  <mergeCells count="2">
    <mergeCell ref="B1:C1"/>
    <mergeCell ref="B25:C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2013-04-17T12:00:44Z</cp:lastPrinted>
  <dcterms:created xsi:type="dcterms:W3CDTF">2013-04-15T20:19:11Z</dcterms:created>
  <dcterms:modified xsi:type="dcterms:W3CDTF">2021-05-31T05:39:30Z</dcterms:modified>
</cp:coreProperties>
</file>