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rasmus\"/>
    </mc:Choice>
  </mc:AlternateContent>
  <xr:revisionPtr revIDLastSave="0" documentId="13_ncr:1_{C0FE600B-4B0E-4C29-B936-B79A53E4F2F2}" xr6:coauthVersionLast="47" xr6:coauthVersionMax="47" xr10:uidLastSave="{00000000-0000-0000-0000-000000000000}"/>
  <bookViews>
    <workbookView xWindow="-120" yWindow="-120" windowWidth="15600" windowHeight="11160" activeTab="1" xr2:uid="{00000000-000D-0000-FFFF-FFFF00000000}"/>
  </bookViews>
  <sheets>
    <sheet name="Initial Formulation" sheetId="1" r:id="rId1"/>
    <sheet name="Alternative Formulation" sheetId="2" r:id="rId2"/>
  </sheets>
  <definedNames>
    <definedName name="bi">'Initial Formulation'!$J$2:$J$6</definedName>
    <definedName name="Capacities">'Initial Formulation'!$B$24:$F$28</definedName>
    <definedName name="Costs">'Initial Formulation'!$B$12:$F$16</definedName>
    <definedName name="Destination">'Alternative Formulation'!$B$3:$B$9</definedName>
    <definedName name="Differences">'Initial Formulation'!$I$2:$I$6</definedName>
    <definedName name="Flow">'Alternative Formulation'!$E$3:$E$9</definedName>
    <definedName name="Flows">'Initial Formulation'!$B$2:$F$6</definedName>
    <definedName name="Origin">'Alternative Formulation'!$A$3:$A$9</definedName>
    <definedName name="solver_adj" localSheetId="1" hidden="1">'Alternative Formulation'!$E$3:$E$9</definedName>
    <definedName name="solver_adj" localSheetId="0" hidden="1">'Initial Formulation'!$B$2:$F$6</definedName>
    <definedName name="solver_cvg" localSheetId="1" hidden="1">0.0001</definedName>
    <definedName name="solver_cvg" localSheetId="0" hidden="1">0.0001</definedName>
    <definedName name="solver_drv" localSheetId="1" hidden="1">1</definedName>
    <definedName name="solver_drv" localSheetId="0" hidden="1">1</definedName>
    <definedName name="solver_eng" localSheetId="1" hidden="1">2</definedName>
    <definedName name="solver_eng" localSheetId="0" hidden="1">2</definedName>
    <definedName name="solver_est" localSheetId="1" hidden="1">1</definedName>
    <definedName name="solver_est" localSheetId="0" hidden="1">1</definedName>
    <definedName name="solver_itr" localSheetId="1" hidden="1">2147483647</definedName>
    <definedName name="solver_itr" localSheetId="0" hidden="1">2147483647</definedName>
    <definedName name="solver_lhs1" localSheetId="1" hidden="1">'Alternative Formulation'!$D$15:$D$19</definedName>
    <definedName name="solver_lhs1" localSheetId="0" hidden="1">'Initial Formulation'!$I$2:$I$6</definedName>
    <definedName name="solver_lhs2" localSheetId="1" hidden="1">'Alternative Formulation'!$E$3:$E$9</definedName>
    <definedName name="solver_lhs2" localSheetId="0" hidden="1">'Initial Formulation'!$B$2:$F$6</definedName>
    <definedName name="solver_lhs3" localSheetId="0" hidden="1">'Initial Formulation'!$B$2:$F$6</definedName>
    <definedName name="solver_lin" localSheetId="0" hidden="1">1</definedName>
    <definedName name="solver_mip" localSheetId="1" hidden="1">2147483647</definedName>
    <definedName name="solver_mip" localSheetId="0" hidden="1">2147483647</definedName>
    <definedName name="solver_mni" localSheetId="1" hidden="1">30</definedName>
    <definedName name="solver_mni" localSheetId="0" hidden="1">30</definedName>
    <definedName name="solver_mrt" localSheetId="1" hidden="1">0.075</definedName>
    <definedName name="solver_mrt" localSheetId="0" hidden="1">0.075</definedName>
    <definedName name="solver_msl" localSheetId="1" hidden="1">2</definedName>
    <definedName name="solver_msl" localSheetId="0" hidden="1">2</definedName>
    <definedName name="solver_neg" localSheetId="1" hidden="1">1</definedName>
    <definedName name="solver_neg" localSheetId="0" hidden="1">1</definedName>
    <definedName name="solver_nod" localSheetId="1" hidden="1">2147483647</definedName>
    <definedName name="solver_nod" localSheetId="0" hidden="1">2147483647</definedName>
    <definedName name="solver_num" localSheetId="1" hidden="1">2</definedName>
    <definedName name="solver_num" localSheetId="0" hidden="1">2</definedName>
    <definedName name="solver_nwt" localSheetId="1" hidden="1">1</definedName>
    <definedName name="solver_nwt" localSheetId="0" hidden="1">1</definedName>
    <definedName name="solver_opt" localSheetId="1" hidden="1">'Alternative Formulation'!$B$24</definedName>
    <definedName name="solver_opt" localSheetId="0" hidden="1">'Initial Formulation'!$I$16</definedName>
    <definedName name="solver_pre" localSheetId="1" hidden="1">0.000001</definedName>
    <definedName name="solver_pre" localSheetId="0" hidden="1">0.000001</definedName>
    <definedName name="solver_rbv" localSheetId="1" hidden="1">1</definedName>
    <definedName name="solver_rbv" localSheetId="0" hidden="1">1</definedName>
    <definedName name="solver_rel1" localSheetId="1" hidden="1">2</definedName>
    <definedName name="solver_rel1" localSheetId="0" hidden="1">2</definedName>
    <definedName name="solver_rel2" localSheetId="1" hidden="1">1</definedName>
    <definedName name="solver_rel2" localSheetId="0" hidden="1">1</definedName>
    <definedName name="solver_rel3" localSheetId="0" hidden="1">3</definedName>
    <definedName name="solver_rhs1" localSheetId="1" hidden="1">'Alternative Formulation'!$E$15:$E$19</definedName>
    <definedName name="solver_rhs1" localSheetId="0" hidden="1">bi</definedName>
    <definedName name="solver_rhs2" localSheetId="1" hidden="1">'Alternative Formulation'!$D$3:$D$9</definedName>
    <definedName name="solver_rhs2" localSheetId="0" hidden="1">Capacities</definedName>
    <definedName name="solver_rhs3" localSheetId="0" hidden="1">0</definedName>
    <definedName name="solver_rlx" localSheetId="1" hidden="1">2</definedName>
    <definedName name="solver_rlx" localSheetId="0" hidden="1">2</definedName>
    <definedName name="solver_rsd" localSheetId="1" hidden="1">0</definedName>
    <definedName name="solver_rsd" localSheetId="0" hidden="1">0</definedName>
    <definedName name="solver_scl" localSheetId="1" hidden="1">1</definedName>
    <definedName name="solver_scl" localSheetId="0" hidden="1">1</definedName>
    <definedName name="solver_sho" localSheetId="1" hidden="1">2</definedName>
    <definedName name="solver_sho" localSheetId="0" hidden="1">2</definedName>
    <definedName name="solver_ssz" localSheetId="1" hidden="1">100</definedName>
    <definedName name="solver_ssz" localSheetId="0" hidden="1">100</definedName>
    <definedName name="solver_tim" localSheetId="1" hidden="1">2147483647</definedName>
    <definedName name="solver_tim" localSheetId="0" hidden="1">2147483647</definedName>
    <definedName name="solver_tol" localSheetId="1" hidden="1">0.01</definedName>
    <definedName name="solver_tol" localSheetId="0" hidden="1">0.01</definedName>
    <definedName name="solver_typ" localSheetId="1" hidden="1">2</definedName>
    <definedName name="solver_typ" localSheetId="0" hidden="1">2</definedName>
    <definedName name="solver_val" localSheetId="1" hidden="1">0</definedName>
    <definedName name="solver_val" localSheetId="0" hidden="1">0</definedName>
    <definedName name="solver_ver" localSheetId="1" hidden="1">3</definedName>
    <definedName name="solver_ver" localSheetId="0" hidden="1">3</definedName>
    <definedName name="Total_Cost">'Initial Formulation'!$I$16</definedName>
    <definedName name="UnitCost">'Alternative Formulation'!$C$3:$C$9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4" i="2" l="1"/>
  <c r="C7" i="1"/>
  <c r="D7" i="1"/>
  <c r="E7" i="1"/>
  <c r="F7" i="1"/>
  <c r="B7" i="1"/>
  <c r="G3" i="1"/>
  <c r="G4" i="1"/>
  <c r="G5" i="1"/>
  <c r="G6" i="1"/>
  <c r="G2" i="1"/>
  <c r="I16" i="1"/>
  <c r="C19" i="2"/>
  <c r="B19" i="2"/>
  <c r="C18" i="2"/>
  <c r="B18" i="2"/>
  <c r="C17" i="2"/>
  <c r="B17" i="2"/>
  <c r="C16" i="2"/>
  <c r="B16" i="2"/>
  <c r="C15" i="2"/>
  <c r="B15" i="2"/>
  <c r="I4" i="1" l="1"/>
  <c r="I5" i="1"/>
  <c r="I3" i="1"/>
  <c r="I6" i="1"/>
  <c r="I2" i="1"/>
  <c r="D18" i="2"/>
  <c r="D16" i="2"/>
  <c r="D15" i="2"/>
  <c r="D17" i="2"/>
  <c r="D19" i="2"/>
</calcChain>
</file>

<file path=xl/sharedStrings.xml><?xml version="1.0" encoding="utf-8"?>
<sst xmlns="http://schemas.openxmlformats.org/spreadsheetml/2006/main" count="65" uniqueCount="21">
  <si>
    <t>E1</t>
  </si>
  <si>
    <t>E2</t>
  </si>
  <si>
    <t>kD</t>
  </si>
  <si>
    <t>A1</t>
  </si>
  <si>
    <t>A2</t>
  </si>
  <si>
    <t>Cij</t>
  </si>
  <si>
    <t>Uij</t>
  </si>
  <si>
    <t>Differences</t>
  </si>
  <si>
    <t>bi</t>
  </si>
  <si>
    <t>Total Cost</t>
  </si>
  <si>
    <t>KD</t>
  </si>
  <si>
    <t>Origin</t>
  </si>
  <si>
    <t>Destination</t>
  </si>
  <si>
    <t>Unit Cost</t>
  </si>
  <si>
    <t>Capacity</t>
  </si>
  <si>
    <t>Flow</t>
  </si>
  <si>
    <t>Flow Out</t>
  </si>
  <si>
    <t>Flow In</t>
  </si>
  <si>
    <t>Difference</t>
  </si>
  <si>
    <t>Net Flow</t>
  </si>
  <si>
    <t>Note: Alternative Formulation using 7 variables (as the number of edges) and the SUMIF function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</si>
</sst>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161"/>
    </font>
    <font>
      <sz val="8"/>
      <name val="Arial"/>
      <family val="2"/>
      <charset val="161"/>
    </font>
    <font>
      <sz val="10"/>
      <name val="Arial"/>
      <family val="2"/>
      <charset val="161"/>
    </font>
    <font>
      <b/>
      <sz val="16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171450</xdr:colOff>
      <xdr:row>9</xdr:row>
      <xdr:rowOff>19050</xdr:rowOff>
    </xdr:from>
    <xdr:to>
      <xdr:col>18</xdr:col>
      <xdr:colOff>447674</xdr:colOff>
      <xdr:row>22</xdr:row>
      <xdr:rowOff>3749</xdr:rowOff>
    </xdr:to>
    <xdr:grpSp>
      <xdr:nvGrpSpPr>
        <xdr:cNvPr id="2" name="34 - Ομάδα">
          <a:extLst>
            <a:ext uri="{FF2B5EF4-FFF2-40B4-BE49-F238E27FC236}">
              <a16:creationId xmlns:a16="http://schemas.microsoft.com/office/drawing/2014/main" id="{6FE90317-15EF-4CAC-8890-AB811B7924B9}"/>
            </a:ext>
          </a:extLst>
        </xdr:cNvPr>
        <xdr:cNvGrpSpPr/>
      </xdr:nvGrpSpPr>
      <xdr:grpSpPr>
        <a:xfrm>
          <a:off x="5905500" y="1514475"/>
          <a:ext cx="5762624" cy="2089724"/>
          <a:chOff x="1676400" y="3048000"/>
          <a:chExt cx="6858000" cy="3204150"/>
        </a:xfrm>
      </xdr:grpSpPr>
      <xdr:sp macro="" textlink="">
        <xdr:nvSpPr>
          <xdr:cNvPr id="3" name="Text Box 4">
            <a:extLst>
              <a:ext uri="{FF2B5EF4-FFF2-40B4-BE49-F238E27FC236}">
                <a16:creationId xmlns:a16="http://schemas.microsoft.com/office/drawing/2014/main" id="{E77FEB1D-058C-40D9-80F0-E34E43594FA5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00400" y="3313113"/>
            <a:ext cx="64861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Ε1</a:t>
            </a:r>
          </a:p>
        </xdr:txBody>
      </xdr:sp>
      <xdr:sp macro="" textlink="">
        <xdr:nvSpPr>
          <xdr:cNvPr id="4" name="Oval 5">
            <a:extLst>
              <a:ext uri="{FF2B5EF4-FFF2-40B4-BE49-F238E27FC236}">
                <a16:creationId xmlns:a16="http://schemas.microsoft.com/office/drawing/2014/main" id="{B27CC3F8-0AC7-4C87-A2AE-B77E0BD34DC3}"/>
              </a:ext>
            </a:extLst>
          </xdr:cNvPr>
          <xdr:cNvSpPr>
            <a:spLocks noChangeArrowheads="1"/>
          </xdr:cNvSpPr>
        </xdr:nvSpPr>
        <xdr:spPr bwMode="auto">
          <a:xfrm>
            <a:off x="3140075" y="32004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5" name="Text Box 6">
            <a:extLst>
              <a:ext uri="{FF2B5EF4-FFF2-40B4-BE49-F238E27FC236}">
                <a16:creationId xmlns:a16="http://schemas.microsoft.com/office/drawing/2014/main" id="{F0244B62-514C-4D14-956A-87E845EC8D05}"/>
              </a:ext>
            </a:extLst>
          </xdr:cNvPr>
          <xdr:cNvSpPr txBox="1">
            <a:spLocks noChangeArrowheads="1"/>
          </xdr:cNvSpPr>
        </xdr:nvSpPr>
        <xdr:spPr bwMode="auto">
          <a:xfrm>
            <a:off x="3108324" y="5522912"/>
            <a:ext cx="61999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Ε2</a:t>
            </a:r>
          </a:p>
        </xdr:txBody>
      </xdr:sp>
      <xdr:sp macro="" textlink="">
        <xdr:nvSpPr>
          <xdr:cNvPr id="6" name="Oval 7">
            <a:extLst>
              <a:ext uri="{FF2B5EF4-FFF2-40B4-BE49-F238E27FC236}">
                <a16:creationId xmlns:a16="http://schemas.microsoft.com/office/drawing/2014/main" id="{8C9939F7-468C-4307-AA11-5EF0D508E61F}"/>
              </a:ext>
            </a:extLst>
          </xdr:cNvPr>
          <xdr:cNvSpPr>
            <a:spLocks noChangeArrowheads="1"/>
          </xdr:cNvSpPr>
        </xdr:nvSpPr>
        <xdr:spPr bwMode="auto">
          <a:xfrm>
            <a:off x="3048000" y="5410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7" name="Text Box 8">
            <a:extLst>
              <a:ext uri="{FF2B5EF4-FFF2-40B4-BE49-F238E27FC236}">
                <a16:creationId xmlns:a16="http://schemas.microsoft.com/office/drawing/2014/main" id="{0EDA8B34-0E27-411F-B79E-E34CD261781B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37123" y="4760913"/>
            <a:ext cx="667539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ΚΔ</a:t>
            </a:r>
          </a:p>
        </xdr:txBody>
      </xdr:sp>
      <xdr:sp macro="" textlink="">
        <xdr:nvSpPr>
          <xdr:cNvPr id="8" name="Oval 9">
            <a:extLst>
              <a:ext uri="{FF2B5EF4-FFF2-40B4-BE49-F238E27FC236}">
                <a16:creationId xmlns:a16="http://schemas.microsoft.com/office/drawing/2014/main" id="{610BCEFA-CFB0-41E8-B9C8-CCA9116AFCCB}"/>
              </a:ext>
            </a:extLst>
          </xdr:cNvPr>
          <xdr:cNvSpPr>
            <a:spLocks noChangeArrowheads="1"/>
          </xdr:cNvSpPr>
        </xdr:nvSpPr>
        <xdr:spPr bwMode="auto">
          <a:xfrm>
            <a:off x="4876800" y="4648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9" name="Text Box 10">
            <a:extLst>
              <a:ext uri="{FF2B5EF4-FFF2-40B4-BE49-F238E27FC236}">
                <a16:creationId xmlns:a16="http://schemas.microsoft.com/office/drawing/2014/main" id="{F376B013-2F96-4950-B698-EF49EEB59182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3389312"/>
            <a:ext cx="64986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Α1</a:t>
            </a:r>
          </a:p>
        </xdr:txBody>
      </xdr:sp>
      <xdr:sp macro="" textlink="">
        <xdr:nvSpPr>
          <xdr:cNvPr id="10" name="Oval 11">
            <a:extLst>
              <a:ext uri="{FF2B5EF4-FFF2-40B4-BE49-F238E27FC236}">
                <a16:creationId xmlns:a16="http://schemas.microsoft.com/office/drawing/2014/main" id="{34EFDEA8-95A8-47D4-9690-87EF89DDEB99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32766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1" name="Text Box 12">
            <a:extLst>
              <a:ext uri="{FF2B5EF4-FFF2-40B4-BE49-F238E27FC236}">
                <a16:creationId xmlns:a16="http://schemas.microsoft.com/office/drawing/2014/main" id="{4FEDB9FF-DCC4-42D8-A9AC-F563AFB1C0A0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5751513"/>
            <a:ext cx="55110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Α2</a:t>
            </a:r>
          </a:p>
        </xdr:txBody>
      </xdr:sp>
      <xdr:sp macro="" textlink="">
        <xdr:nvSpPr>
          <xdr:cNvPr id="12" name="Oval 13">
            <a:extLst>
              <a:ext uri="{FF2B5EF4-FFF2-40B4-BE49-F238E27FC236}">
                <a16:creationId xmlns:a16="http://schemas.microsoft.com/office/drawing/2014/main" id="{67558E6B-DC09-4339-9F9A-94CA4A7564A7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56388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3" name="Line 14">
            <a:extLst>
              <a:ext uri="{FF2B5EF4-FFF2-40B4-BE49-F238E27FC236}">
                <a16:creationId xmlns:a16="http://schemas.microsoft.com/office/drawing/2014/main" id="{2B43E5DE-33EA-46C6-8F13-905C0660D8AA}"/>
              </a:ext>
            </a:extLst>
          </xdr:cNvPr>
          <xdr:cNvSpPr>
            <a:spLocks noChangeShapeType="1"/>
          </xdr:cNvSpPr>
        </xdr:nvSpPr>
        <xdr:spPr bwMode="auto">
          <a:xfrm>
            <a:off x="3352800" y="3733800"/>
            <a:ext cx="0" cy="16764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4" name="Line 15">
            <a:extLst>
              <a:ext uri="{FF2B5EF4-FFF2-40B4-BE49-F238E27FC236}">
                <a16:creationId xmlns:a16="http://schemas.microsoft.com/office/drawing/2014/main" id="{4DD29996-9741-4117-9144-F04AB58F585E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581400"/>
            <a:ext cx="1295400" cy="1143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5" name="Line 16">
            <a:extLst>
              <a:ext uri="{FF2B5EF4-FFF2-40B4-BE49-F238E27FC236}">
                <a16:creationId xmlns:a16="http://schemas.microsoft.com/office/drawing/2014/main" id="{472E91C4-91A2-483A-8B22-B7E8AE27B51C}"/>
              </a:ext>
            </a:extLst>
          </xdr:cNvPr>
          <xdr:cNvSpPr>
            <a:spLocks noChangeShapeType="1"/>
          </xdr:cNvSpPr>
        </xdr:nvSpPr>
        <xdr:spPr bwMode="auto">
          <a:xfrm flipV="1">
            <a:off x="3581400" y="5029200"/>
            <a:ext cx="1295400" cy="6096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6" name="Line 17">
            <a:extLst>
              <a:ext uri="{FF2B5EF4-FFF2-40B4-BE49-F238E27FC236}">
                <a16:creationId xmlns:a16="http://schemas.microsoft.com/office/drawing/2014/main" id="{38FDBD1E-0D6D-4E12-A6DA-765356EA5F33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352800"/>
            <a:ext cx="3200400" cy="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7" name="Line 18">
            <a:extLst>
              <a:ext uri="{FF2B5EF4-FFF2-40B4-BE49-F238E27FC236}">
                <a16:creationId xmlns:a16="http://schemas.microsoft.com/office/drawing/2014/main" id="{9E86A60F-5E3C-4416-B7C0-EC21E4B00E17}"/>
              </a:ext>
            </a:extLst>
          </xdr:cNvPr>
          <xdr:cNvSpPr>
            <a:spLocks noChangeShapeType="1"/>
          </xdr:cNvSpPr>
        </xdr:nvSpPr>
        <xdr:spPr bwMode="auto">
          <a:xfrm>
            <a:off x="5410200" y="5029200"/>
            <a:ext cx="1447800" cy="762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8" name="Freeform 19">
            <a:extLst>
              <a:ext uri="{FF2B5EF4-FFF2-40B4-BE49-F238E27FC236}">
                <a16:creationId xmlns:a16="http://schemas.microsoft.com/office/drawing/2014/main" id="{4ADF073B-F946-41D8-81EE-49C3A96132AF}"/>
              </a:ext>
            </a:extLst>
          </xdr:cNvPr>
          <xdr:cNvSpPr>
            <a:spLocks/>
          </xdr:cNvSpPr>
        </xdr:nvSpPr>
        <xdr:spPr bwMode="auto">
          <a:xfrm>
            <a:off x="6629400" y="3733800"/>
            <a:ext cx="228600" cy="1981200"/>
          </a:xfrm>
          <a:custGeom>
            <a:avLst/>
            <a:gdLst>
              <a:gd name="T0" fmla="*/ 144 w 144"/>
              <a:gd name="T1" fmla="*/ 1248 h 1248"/>
              <a:gd name="T2" fmla="*/ 0 w 144"/>
              <a:gd name="T3" fmla="*/ 576 h 1248"/>
              <a:gd name="T4" fmla="*/ 144 w 144"/>
              <a:gd name="T5" fmla="*/ 0 h 1248"/>
              <a:gd name="T6" fmla="*/ 0 60000 65536"/>
              <a:gd name="T7" fmla="*/ 0 60000 65536"/>
              <a:gd name="T8" fmla="*/ 0 60000 65536"/>
              <a:gd name="T9" fmla="*/ 0 w 144"/>
              <a:gd name="T10" fmla="*/ 0 h 1248"/>
              <a:gd name="T11" fmla="*/ 144 w 144"/>
              <a:gd name="T12" fmla="*/ 1248 h 1248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48">
                <a:moveTo>
                  <a:pt x="144" y="1248"/>
                </a:moveTo>
                <a:cubicBezTo>
                  <a:pt x="72" y="1016"/>
                  <a:pt x="0" y="784"/>
                  <a:pt x="0" y="576"/>
                </a:cubicBezTo>
                <a:cubicBezTo>
                  <a:pt x="0" y="368"/>
                  <a:pt x="120" y="96"/>
                  <a:pt x="144" y="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9" name="Freeform 20">
            <a:extLst>
              <a:ext uri="{FF2B5EF4-FFF2-40B4-BE49-F238E27FC236}">
                <a16:creationId xmlns:a16="http://schemas.microsoft.com/office/drawing/2014/main" id="{916B6B92-6A81-42D4-9809-768A41A07D56}"/>
              </a:ext>
            </a:extLst>
          </xdr:cNvPr>
          <xdr:cNvSpPr>
            <a:spLocks/>
          </xdr:cNvSpPr>
        </xdr:nvSpPr>
        <xdr:spPr bwMode="auto">
          <a:xfrm>
            <a:off x="7239000" y="3810000"/>
            <a:ext cx="228600" cy="1905000"/>
          </a:xfrm>
          <a:custGeom>
            <a:avLst/>
            <a:gdLst>
              <a:gd name="T0" fmla="*/ 0 w 144"/>
              <a:gd name="T1" fmla="*/ 0 h 1200"/>
              <a:gd name="T2" fmla="*/ 144 w 144"/>
              <a:gd name="T3" fmla="*/ 528 h 1200"/>
              <a:gd name="T4" fmla="*/ 0 w 144"/>
              <a:gd name="T5" fmla="*/ 1200 h 1200"/>
              <a:gd name="T6" fmla="*/ 0 60000 65536"/>
              <a:gd name="T7" fmla="*/ 0 60000 65536"/>
              <a:gd name="T8" fmla="*/ 0 60000 65536"/>
              <a:gd name="T9" fmla="*/ 0 w 144"/>
              <a:gd name="T10" fmla="*/ 0 h 1200"/>
              <a:gd name="T11" fmla="*/ 144 w 144"/>
              <a:gd name="T12" fmla="*/ 1200 h 1200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00">
                <a:moveTo>
                  <a:pt x="0" y="0"/>
                </a:moveTo>
                <a:cubicBezTo>
                  <a:pt x="72" y="164"/>
                  <a:pt x="144" y="328"/>
                  <a:pt x="144" y="528"/>
                </a:cubicBezTo>
                <a:cubicBezTo>
                  <a:pt x="144" y="728"/>
                  <a:pt x="72" y="964"/>
                  <a:pt x="0" y="120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20" name="Text Box 21">
            <a:extLst>
              <a:ext uri="{FF2B5EF4-FFF2-40B4-BE49-F238E27FC236}">
                <a16:creationId xmlns:a16="http://schemas.microsoft.com/office/drawing/2014/main" id="{87DFCEE7-AAED-46F2-88A9-72D17E08F758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38504" y="4327525"/>
            <a:ext cx="125450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1" name="Text Box 22">
            <a:extLst>
              <a:ext uri="{FF2B5EF4-FFF2-40B4-BE49-F238E27FC236}">
                <a16:creationId xmlns:a16="http://schemas.microsoft.com/office/drawing/2014/main" id="{7B51CFF4-EC2D-4912-A250-A52DC2A1232B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76599" y="4340225"/>
            <a:ext cx="987771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10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22" name="Text Box 23">
            <a:extLst>
              <a:ext uri="{FF2B5EF4-FFF2-40B4-BE49-F238E27FC236}">
                <a16:creationId xmlns:a16="http://schemas.microsoft.com/office/drawing/2014/main" id="{90F63A71-EACA-4F43-98D2-C2B3CAA1D7E4}"/>
              </a:ext>
            </a:extLst>
          </xdr:cNvPr>
          <xdr:cNvSpPr txBox="1">
            <a:spLocks noChangeArrowheads="1"/>
          </xdr:cNvSpPr>
        </xdr:nvSpPr>
        <xdr:spPr bwMode="auto">
          <a:xfrm>
            <a:off x="5130799" y="5289550"/>
            <a:ext cx="1165150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€100/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3" name="Text Box 24">
            <a:extLst>
              <a:ext uri="{FF2B5EF4-FFF2-40B4-BE49-F238E27FC236}">
                <a16:creationId xmlns:a16="http://schemas.microsoft.com/office/drawing/2014/main" id="{BFA16BC4-127D-4701-BCA4-F31C108D35DF}"/>
              </a:ext>
            </a:extLst>
          </xdr:cNvPr>
          <xdr:cNvSpPr txBox="1">
            <a:spLocks noChangeArrowheads="1"/>
          </xdr:cNvSpPr>
        </xdr:nvSpPr>
        <xdr:spPr bwMode="auto">
          <a:xfrm>
            <a:off x="5257800" y="5562600"/>
            <a:ext cx="1191769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80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24" name="Text Box 25">
            <a:extLst>
              <a:ext uri="{FF2B5EF4-FFF2-40B4-BE49-F238E27FC236}">
                <a16:creationId xmlns:a16="http://schemas.microsoft.com/office/drawing/2014/main" id="{12E805CA-7956-422B-AA9A-70AC6F461357}"/>
              </a:ext>
            </a:extLst>
          </xdr:cNvPr>
          <xdr:cNvSpPr txBox="1">
            <a:spLocks noChangeArrowheads="1"/>
          </xdr:cNvSpPr>
        </xdr:nvSpPr>
        <xdr:spPr bwMode="auto">
          <a:xfrm>
            <a:off x="3810000" y="5454649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5" name="Text Box 26">
            <a:extLst>
              <a:ext uri="{FF2B5EF4-FFF2-40B4-BE49-F238E27FC236}">
                <a16:creationId xmlns:a16="http://schemas.microsoft.com/office/drawing/2014/main" id="{DB57594F-1A29-4131-9303-0078349CAEAD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14799" y="3810001"/>
            <a:ext cx="125943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€400/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6" name="Text Box 27">
            <a:extLst>
              <a:ext uri="{FF2B5EF4-FFF2-40B4-BE49-F238E27FC236}">
                <a16:creationId xmlns:a16="http://schemas.microsoft.com/office/drawing/2014/main" id="{BE82FE41-165D-461C-9115-AAB96FF4B018}"/>
              </a:ext>
            </a:extLst>
          </xdr:cNvPr>
          <xdr:cNvSpPr txBox="1">
            <a:spLocks noChangeArrowheads="1"/>
          </xdr:cNvSpPr>
        </xdr:nvSpPr>
        <xdr:spPr bwMode="auto">
          <a:xfrm>
            <a:off x="4406900" y="3048000"/>
            <a:ext cx="125262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€900/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7" name="Text Box 28">
            <a:extLst>
              <a:ext uri="{FF2B5EF4-FFF2-40B4-BE49-F238E27FC236}">
                <a16:creationId xmlns:a16="http://schemas.microsoft.com/office/drawing/2014/main" id="{5FBEC4C2-7C5B-40EA-81C2-11FDDA5F0781}"/>
              </a:ext>
            </a:extLst>
          </xdr:cNvPr>
          <xdr:cNvSpPr txBox="1">
            <a:spLocks noChangeArrowheads="1"/>
          </xdr:cNvSpPr>
        </xdr:nvSpPr>
        <xdr:spPr bwMode="auto">
          <a:xfrm>
            <a:off x="5702299" y="4235450"/>
            <a:ext cx="1164235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8" name="Text Box 29">
            <a:extLst>
              <a:ext uri="{FF2B5EF4-FFF2-40B4-BE49-F238E27FC236}">
                <a16:creationId xmlns:a16="http://schemas.microsoft.com/office/drawing/2014/main" id="{00B56FA1-F727-47A7-B56D-09441372CB70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54900" y="4343401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9" name="Text Box 30">
            <a:extLst>
              <a:ext uri="{FF2B5EF4-FFF2-40B4-BE49-F238E27FC236}">
                <a16:creationId xmlns:a16="http://schemas.microsoft.com/office/drawing/2014/main" id="{41FC5FEE-CEE9-4312-8EE5-5C3F609A6611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3152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50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0" name="Text Box 31">
            <a:extLst>
              <a:ext uri="{FF2B5EF4-FFF2-40B4-BE49-F238E27FC236}">
                <a16:creationId xmlns:a16="http://schemas.microsoft.com/office/drawing/2014/main" id="{FC9946C1-B6C0-42B6-95B1-AB6615E7E5B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5438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40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1" name="Text Box 32">
            <a:extLst>
              <a:ext uri="{FF2B5EF4-FFF2-40B4-BE49-F238E27FC236}">
                <a16:creationId xmlns:a16="http://schemas.microsoft.com/office/drawing/2014/main" id="{05FBDF49-B459-40D3-8ABB-CD56713C85C2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3200400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3</a:t>
            </a:r>
            <a:r>
              <a:rPr lang="el-GR" sz="1200" b="1"/>
              <a:t>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2" name="Text Box 33">
            <a:extLst>
              <a:ext uri="{FF2B5EF4-FFF2-40B4-BE49-F238E27FC236}">
                <a16:creationId xmlns:a16="http://schemas.microsoft.com/office/drawing/2014/main" id="{6E916FDD-5C97-4132-AF3A-5EFBAF39D5B9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5667375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</a:t>
            </a:r>
            <a:r>
              <a:rPr lang="el-GR" sz="1200" b="1"/>
              <a:t>60 </a:t>
            </a:r>
            <a:r>
              <a:rPr lang="en-US" sz="1200" b="1"/>
              <a:t>units</a:t>
            </a:r>
            <a:endParaRPr lang="el-GR" sz="1200" b="1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6</xdr:row>
      <xdr:rowOff>0</xdr:rowOff>
    </xdr:from>
    <xdr:to>
      <xdr:col>18</xdr:col>
      <xdr:colOff>286309</xdr:colOff>
      <xdr:row>18</xdr:row>
      <xdr:rowOff>144383</xdr:rowOff>
    </xdr:to>
    <xdr:grpSp>
      <xdr:nvGrpSpPr>
        <xdr:cNvPr id="33" name="34 - Ομάδα">
          <a:extLst>
            <a:ext uri="{FF2B5EF4-FFF2-40B4-BE49-F238E27FC236}">
              <a16:creationId xmlns:a16="http://schemas.microsoft.com/office/drawing/2014/main" id="{F328929F-6785-419C-A79B-70346135CC4C}"/>
            </a:ext>
          </a:extLst>
        </xdr:cNvPr>
        <xdr:cNvGrpSpPr/>
      </xdr:nvGrpSpPr>
      <xdr:grpSpPr>
        <a:xfrm>
          <a:off x="5486400" y="1076325"/>
          <a:ext cx="5772709" cy="2097008"/>
          <a:chOff x="1676400" y="3048000"/>
          <a:chExt cx="6858000" cy="3204150"/>
        </a:xfrm>
      </xdr:grpSpPr>
      <xdr:sp macro="" textlink="">
        <xdr:nvSpPr>
          <xdr:cNvPr id="34" name="Text Box 4">
            <a:extLst>
              <a:ext uri="{FF2B5EF4-FFF2-40B4-BE49-F238E27FC236}">
                <a16:creationId xmlns:a16="http://schemas.microsoft.com/office/drawing/2014/main" id="{238252C8-BE53-5CCE-7AA1-81410C0BA45C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00400" y="3313113"/>
            <a:ext cx="64861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Ε1</a:t>
            </a:r>
          </a:p>
        </xdr:txBody>
      </xdr:sp>
      <xdr:sp macro="" textlink="">
        <xdr:nvSpPr>
          <xdr:cNvPr id="35" name="Oval 5">
            <a:extLst>
              <a:ext uri="{FF2B5EF4-FFF2-40B4-BE49-F238E27FC236}">
                <a16:creationId xmlns:a16="http://schemas.microsoft.com/office/drawing/2014/main" id="{C55D680E-10B9-3845-1E9C-431888715C30}"/>
              </a:ext>
            </a:extLst>
          </xdr:cNvPr>
          <xdr:cNvSpPr>
            <a:spLocks noChangeArrowheads="1"/>
          </xdr:cNvSpPr>
        </xdr:nvSpPr>
        <xdr:spPr bwMode="auto">
          <a:xfrm>
            <a:off x="3140075" y="32004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36" name="Text Box 6">
            <a:extLst>
              <a:ext uri="{FF2B5EF4-FFF2-40B4-BE49-F238E27FC236}">
                <a16:creationId xmlns:a16="http://schemas.microsoft.com/office/drawing/2014/main" id="{4DD383BF-270D-868E-3ECE-0503FE5DBC4B}"/>
              </a:ext>
            </a:extLst>
          </xdr:cNvPr>
          <xdr:cNvSpPr txBox="1">
            <a:spLocks noChangeArrowheads="1"/>
          </xdr:cNvSpPr>
        </xdr:nvSpPr>
        <xdr:spPr bwMode="auto">
          <a:xfrm>
            <a:off x="3108324" y="5522912"/>
            <a:ext cx="61999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Ε2</a:t>
            </a:r>
          </a:p>
        </xdr:txBody>
      </xdr:sp>
      <xdr:sp macro="" textlink="">
        <xdr:nvSpPr>
          <xdr:cNvPr id="37" name="Oval 7">
            <a:extLst>
              <a:ext uri="{FF2B5EF4-FFF2-40B4-BE49-F238E27FC236}">
                <a16:creationId xmlns:a16="http://schemas.microsoft.com/office/drawing/2014/main" id="{94A5ACF3-68F9-F596-1FB2-34F6447596C2}"/>
              </a:ext>
            </a:extLst>
          </xdr:cNvPr>
          <xdr:cNvSpPr>
            <a:spLocks noChangeArrowheads="1"/>
          </xdr:cNvSpPr>
        </xdr:nvSpPr>
        <xdr:spPr bwMode="auto">
          <a:xfrm>
            <a:off x="3048000" y="5410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38" name="Text Box 8">
            <a:extLst>
              <a:ext uri="{FF2B5EF4-FFF2-40B4-BE49-F238E27FC236}">
                <a16:creationId xmlns:a16="http://schemas.microsoft.com/office/drawing/2014/main" id="{376287FD-F719-1941-618F-5B68A72DD6D4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37123" y="4760913"/>
            <a:ext cx="667539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ΚΔ</a:t>
            </a:r>
          </a:p>
        </xdr:txBody>
      </xdr:sp>
      <xdr:sp macro="" textlink="">
        <xdr:nvSpPr>
          <xdr:cNvPr id="39" name="Oval 9">
            <a:extLst>
              <a:ext uri="{FF2B5EF4-FFF2-40B4-BE49-F238E27FC236}">
                <a16:creationId xmlns:a16="http://schemas.microsoft.com/office/drawing/2014/main" id="{1DB8C445-CBE2-359A-4632-07C14E7B25A4}"/>
              </a:ext>
            </a:extLst>
          </xdr:cNvPr>
          <xdr:cNvSpPr>
            <a:spLocks noChangeArrowheads="1"/>
          </xdr:cNvSpPr>
        </xdr:nvSpPr>
        <xdr:spPr bwMode="auto">
          <a:xfrm>
            <a:off x="4876800" y="4648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0" name="Text Box 10">
            <a:extLst>
              <a:ext uri="{FF2B5EF4-FFF2-40B4-BE49-F238E27FC236}">
                <a16:creationId xmlns:a16="http://schemas.microsoft.com/office/drawing/2014/main" id="{C72C5E5E-492A-CA27-C44C-A513D36E0978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3389312"/>
            <a:ext cx="64986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Α1</a:t>
            </a:r>
          </a:p>
        </xdr:txBody>
      </xdr:sp>
      <xdr:sp macro="" textlink="">
        <xdr:nvSpPr>
          <xdr:cNvPr id="41" name="Oval 11">
            <a:extLst>
              <a:ext uri="{FF2B5EF4-FFF2-40B4-BE49-F238E27FC236}">
                <a16:creationId xmlns:a16="http://schemas.microsoft.com/office/drawing/2014/main" id="{5FC0BAA4-F4FE-B476-5914-4CB6C3ED7F3D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32766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2" name="Text Box 12">
            <a:extLst>
              <a:ext uri="{FF2B5EF4-FFF2-40B4-BE49-F238E27FC236}">
                <a16:creationId xmlns:a16="http://schemas.microsoft.com/office/drawing/2014/main" id="{1EC5C102-CEA1-B5E3-2C00-24AC58219A87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5751513"/>
            <a:ext cx="55110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Α2</a:t>
            </a:r>
          </a:p>
        </xdr:txBody>
      </xdr:sp>
      <xdr:sp macro="" textlink="">
        <xdr:nvSpPr>
          <xdr:cNvPr id="43" name="Oval 13">
            <a:extLst>
              <a:ext uri="{FF2B5EF4-FFF2-40B4-BE49-F238E27FC236}">
                <a16:creationId xmlns:a16="http://schemas.microsoft.com/office/drawing/2014/main" id="{BE632C98-2F1E-A866-1571-60A21ADED218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56388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4" name="Line 14">
            <a:extLst>
              <a:ext uri="{FF2B5EF4-FFF2-40B4-BE49-F238E27FC236}">
                <a16:creationId xmlns:a16="http://schemas.microsoft.com/office/drawing/2014/main" id="{49835B83-CB07-90E3-6797-4F2890DA24FA}"/>
              </a:ext>
            </a:extLst>
          </xdr:cNvPr>
          <xdr:cNvSpPr>
            <a:spLocks noChangeShapeType="1"/>
          </xdr:cNvSpPr>
        </xdr:nvSpPr>
        <xdr:spPr bwMode="auto">
          <a:xfrm>
            <a:off x="3352800" y="3733800"/>
            <a:ext cx="0" cy="16764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5" name="Line 15">
            <a:extLst>
              <a:ext uri="{FF2B5EF4-FFF2-40B4-BE49-F238E27FC236}">
                <a16:creationId xmlns:a16="http://schemas.microsoft.com/office/drawing/2014/main" id="{50D71CB9-AE64-F086-6AAB-5EAD9B2329EF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581400"/>
            <a:ext cx="1295400" cy="1143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6" name="Line 16">
            <a:extLst>
              <a:ext uri="{FF2B5EF4-FFF2-40B4-BE49-F238E27FC236}">
                <a16:creationId xmlns:a16="http://schemas.microsoft.com/office/drawing/2014/main" id="{1D3066D3-88D4-A04B-3CA0-C6E37A914F6A}"/>
              </a:ext>
            </a:extLst>
          </xdr:cNvPr>
          <xdr:cNvSpPr>
            <a:spLocks noChangeShapeType="1"/>
          </xdr:cNvSpPr>
        </xdr:nvSpPr>
        <xdr:spPr bwMode="auto">
          <a:xfrm flipV="1">
            <a:off x="3581400" y="5029200"/>
            <a:ext cx="1295400" cy="6096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7" name="Line 17">
            <a:extLst>
              <a:ext uri="{FF2B5EF4-FFF2-40B4-BE49-F238E27FC236}">
                <a16:creationId xmlns:a16="http://schemas.microsoft.com/office/drawing/2014/main" id="{866A8229-C773-0809-5158-0DB0BDA80422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352800"/>
            <a:ext cx="3200400" cy="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8" name="Line 18">
            <a:extLst>
              <a:ext uri="{FF2B5EF4-FFF2-40B4-BE49-F238E27FC236}">
                <a16:creationId xmlns:a16="http://schemas.microsoft.com/office/drawing/2014/main" id="{F44C42F3-E8DE-675A-4269-E0D957A4C094}"/>
              </a:ext>
            </a:extLst>
          </xdr:cNvPr>
          <xdr:cNvSpPr>
            <a:spLocks noChangeShapeType="1"/>
          </xdr:cNvSpPr>
        </xdr:nvSpPr>
        <xdr:spPr bwMode="auto">
          <a:xfrm>
            <a:off x="5410200" y="5029200"/>
            <a:ext cx="1447800" cy="762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49" name="Freeform 19">
            <a:extLst>
              <a:ext uri="{FF2B5EF4-FFF2-40B4-BE49-F238E27FC236}">
                <a16:creationId xmlns:a16="http://schemas.microsoft.com/office/drawing/2014/main" id="{9A4615FE-C4A2-B655-E0E0-84AE1960C202}"/>
              </a:ext>
            </a:extLst>
          </xdr:cNvPr>
          <xdr:cNvSpPr>
            <a:spLocks/>
          </xdr:cNvSpPr>
        </xdr:nvSpPr>
        <xdr:spPr bwMode="auto">
          <a:xfrm>
            <a:off x="6629400" y="3733800"/>
            <a:ext cx="228600" cy="1981200"/>
          </a:xfrm>
          <a:custGeom>
            <a:avLst/>
            <a:gdLst>
              <a:gd name="T0" fmla="*/ 144 w 144"/>
              <a:gd name="T1" fmla="*/ 1248 h 1248"/>
              <a:gd name="T2" fmla="*/ 0 w 144"/>
              <a:gd name="T3" fmla="*/ 576 h 1248"/>
              <a:gd name="T4" fmla="*/ 144 w 144"/>
              <a:gd name="T5" fmla="*/ 0 h 1248"/>
              <a:gd name="T6" fmla="*/ 0 60000 65536"/>
              <a:gd name="T7" fmla="*/ 0 60000 65536"/>
              <a:gd name="T8" fmla="*/ 0 60000 65536"/>
              <a:gd name="T9" fmla="*/ 0 w 144"/>
              <a:gd name="T10" fmla="*/ 0 h 1248"/>
              <a:gd name="T11" fmla="*/ 144 w 144"/>
              <a:gd name="T12" fmla="*/ 1248 h 1248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48">
                <a:moveTo>
                  <a:pt x="144" y="1248"/>
                </a:moveTo>
                <a:cubicBezTo>
                  <a:pt x="72" y="1016"/>
                  <a:pt x="0" y="784"/>
                  <a:pt x="0" y="576"/>
                </a:cubicBezTo>
                <a:cubicBezTo>
                  <a:pt x="0" y="368"/>
                  <a:pt x="120" y="96"/>
                  <a:pt x="144" y="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50" name="Freeform 20">
            <a:extLst>
              <a:ext uri="{FF2B5EF4-FFF2-40B4-BE49-F238E27FC236}">
                <a16:creationId xmlns:a16="http://schemas.microsoft.com/office/drawing/2014/main" id="{859B853D-C7A6-899B-DDD9-45AB4CAB47B4}"/>
              </a:ext>
            </a:extLst>
          </xdr:cNvPr>
          <xdr:cNvSpPr>
            <a:spLocks/>
          </xdr:cNvSpPr>
        </xdr:nvSpPr>
        <xdr:spPr bwMode="auto">
          <a:xfrm>
            <a:off x="7239000" y="3810000"/>
            <a:ext cx="228600" cy="1905000"/>
          </a:xfrm>
          <a:custGeom>
            <a:avLst/>
            <a:gdLst>
              <a:gd name="T0" fmla="*/ 0 w 144"/>
              <a:gd name="T1" fmla="*/ 0 h 1200"/>
              <a:gd name="T2" fmla="*/ 144 w 144"/>
              <a:gd name="T3" fmla="*/ 528 h 1200"/>
              <a:gd name="T4" fmla="*/ 0 w 144"/>
              <a:gd name="T5" fmla="*/ 1200 h 1200"/>
              <a:gd name="T6" fmla="*/ 0 60000 65536"/>
              <a:gd name="T7" fmla="*/ 0 60000 65536"/>
              <a:gd name="T8" fmla="*/ 0 60000 65536"/>
              <a:gd name="T9" fmla="*/ 0 w 144"/>
              <a:gd name="T10" fmla="*/ 0 h 1200"/>
              <a:gd name="T11" fmla="*/ 144 w 144"/>
              <a:gd name="T12" fmla="*/ 1200 h 1200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00">
                <a:moveTo>
                  <a:pt x="0" y="0"/>
                </a:moveTo>
                <a:cubicBezTo>
                  <a:pt x="72" y="164"/>
                  <a:pt x="144" y="328"/>
                  <a:pt x="144" y="528"/>
                </a:cubicBezTo>
                <a:cubicBezTo>
                  <a:pt x="144" y="728"/>
                  <a:pt x="72" y="964"/>
                  <a:pt x="0" y="120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51" name="Text Box 21">
            <a:extLst>
              <a:ext uri="{FF2B5EF4-FFF2-40B4-BE49-F238E27FC236}">
                <a16:creationId xmlns:a16="http://schemas.microsoft.com/office/drawing/2014/main" id="{1EA4E9C6-54F8-AA16-5D2C-AE30C18CAC1D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38504" y="4327525"/>
            <a:ext cx="125450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2" name="Text Box 22">
            <a:extLst>
              <a:ext uri="{FF2B5EF4-FFF2-40B4-BE49-F238E27FC236}">
                <a16:creationId xmlns:a16="http://schemas.microsoft.com/office/drawing/2014/main" id="{8D125772-030C-5C4F-BD7F-8FB2B48C6E1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76599" y="4340225"/>
            <a:ext cx="987771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10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53" name="Text Box 23">
            <a:extLst>
              <a:ext uri="{FF2B5EF4-FFF2-40B4-BE49-F238E27FC236}">
                <a16:creationId xmlns:a16="http://schemas.microsoft.com/office/drawing/2014/main" id="{0F0716E8-1385-3262-08BE-CA268F2E3871}"/>
              </a:ext>
            </a:extLst>
          </xdr:cNvPr>
          <xdr:cNvSpPr txBox="1">
            <a:spLocks noChangeArrowheads="1"/>
          </xdr:cNvSpPr>
        </xdr:nvSpPr>
        <xdr:spPr bwMode="auto">
          <a:xfrm>
            <a:off x="5130799" y="5289550"/>
            <a:ext cx="1165150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€100/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4" name="Text Box 24">
            <a:extLst>
              <a:ext uri="{FF2B5EF4-FFF2-40B4-BE49-F238E27FC236}">
                <a16:creationId xmlns:a16="http://schemas.microsoft.com/office/drawing/2014/main" id="{B3CA8C2A-629C-C4F3-2816-21065F79BCA2}"/>
              </a:ext>
            </a:extLst>
          </xdr:cNvPr>
          <xdr:cNvSpPr txBox="1">
            <a:spLocks noChangeArrowheads="1"/>
          </xdr:cNvSpPr>
        </xdr:nvSpPr>
        <xdr:spPr bwMode="auto">
          <a:xfrm>
            <a:off x="5257800" y="5562600"/>
            <a:ext cx="1191769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80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55" name="Text Box 25">
            <a:extLst>
              <a:ext uri="{FF2B5EF4-FFF2-40B4-BE49-F238E27FC236}">
                <a16:creationId xmlns:a16="http://schemas.microsoft.com/office/drawing/2014/main" id="{47FBAFB5-C97E-EE3F-9980-84180536B4A9}"/>
              </a:ext>
            </a:extLst>
          </xdr:cNvPr>
          <xdr:cNvSpPr txBox="1">
            <a:spLocks noChangeArrowheads="1"/>
          </xdr:cNvSpPr>
        </xdr:nvSpPr>
        <xdr:spPr bwMode="auto">
          <a:xfrm>
            <a:off x="3810000" y="5454649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6" name="Text Box 26">
            <a:extLst>
              <a:ext uri="{FF2B5EF4-FFF2-40B4-BE49-F238E27FC236}">
                <a16:creationId xmlns:a16="http://schemas.microsoft.com/office/drawing/2014/main" id="{05A4D17C-4560-F3CB-C19F-CC0ABC7D564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14799" y="3810001"/>
            <a:ext cx="125943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€400/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7" name="Text Box 27">
            <a:extLst>
              <a:ext uri="{FF2B5EF4-FFF2-40B4-BE49-F238E27FC236}">
                <a16:creationId xmlns:a16="http://schemas.microsoft.com/office/drawing/2014/main" id="{185A5D1C-CEF8-C72E-F9D8-3C2603E8F8BE}"/>
              </a:ext>
            </a:extLst>
          </xdr:cNvPr>
          <xdr:cNvSpPr txBox="1">
            <a:spLocks noChangeArrowheads="1"/>
          </xdr:cNvSpPr>
        </xdr:nvSpPr>
        <xdr:spPr bwMode="auto">
          <a:xfrm>
            <a:off x="4406900" y="3048000"/>
            <a:ext cx="125262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€900/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8" name="Text Box 28">
            <a:extLst>
              <a:ext uri="{FF2B5EF4-FFF2-40B4-BE49-F238E27FC236}">
                <a16:creationId xmlns:a16="http://schemas.microsoft.com/office/drawing/2014/main" id="{D3B2C31C-A33A-DE28-9BFD-CFB0C3B35134}"/>
              </a:ext>
            </a:extLst>
          </xdr:cNvPr>
          <xdr:cNvSpPr txBox="1">
            <a:spLocks noChangeArrowheads="1"/>
          </xdr:cNvSpPr>
        </xdr:nvSpPr>
        <xdr:spPr bwMode="auto">
          <a:xfrm>
            <a:off x="5702299" y="4235450"/>
            <a:ext cx="1164235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59" name="Text Box 29">
            <a:extLst>
              <a:ext uri="{FF2B5EF4-FFF2-40B4-BE49-F238E27FC236}">
                <a16:creationId xmlns:a16="http://schemas.microsoft.com/office/drawing/2014/main" id="{DAF1D9EF-0E0E-0461-7E83-4AD8F8EDEAED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54900" y="4343401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60" name="Text Box 30">
            <a:extLst>
              <a:ext uri="{FF2B5EF4-FFF2-40B4-BE49-F238E27FC236}">
                <a16:creationId xmlns:a16="http://schemas.microsoft.com/office/drawing/2014/main" id="{EA545C33-857E-ABE2-1779-BD9AC2843C5B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3152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50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61" name="Text Box 31">
            <a:extLst>
              <a:ext uri="{FF2B5EF4-FFF2-40B4-BE49-F238E27FC236}">
                <a16:creationId xmlns:a16="http://schemas.microsoft.com/office/drawing/2014/main" id="{75867AE3-A03A-015A-945A-2C72B6805F0B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5438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40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62" name="Text Box 32">
            <a:extLst>
              <a:ext uri="{FF2B5EF4-FFF2-40B4-BE49-F238E27FC236}">
                <a16:creationId xmlns:a16="http://schemas.microsoft.com/office/drawing/2014/main" id="{25F78B15-6402-D1CF-F8E2-33032FDC73E8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3200400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3</a:t>
            </a:r>
            <a:r>
              <a:rPr lang="el-GR" sz="1200" b="1"/>
              <a:t>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63" name="Text Box 33">
            <a:extLst>
              <a:ext uri="{FF2B5EF4-FFF2-40B4-BE49-F238E27FC236}">
                <a16:creationId xmlns:a16="http://schemas.microsoft.com/office/drawing/2014/main" id="{6438E193-F036-D80B-719A-C3A3C5616A2E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5667375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</a:t>
            </a:r>
            <a:r>
              <a:rPr lang="el-GR" sz="1200" b="1"/>
              <a:t>60 </a:t>
            </a:r>
            <a:r>
              <a:rPr lang="en-US" sz="1200" b="1"/>
              <a:t>units</a:t>
            </a:r>
            <a:endParaRPr lang="el-GR" sz="1200" b="1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zoomScaleNormal="100" workbookViewId="0">
      <selection activeCell="H10" sqref="H10"/>
    </sheetView>
  </sheetViews>
  <sheetFormatPr defaultRowHeight="12.75" x14ac:dyDescent="0.2"/>
  <cols>
    <col min="2" max="2" width="10" bestFit="1" customWidth="1"/>
    <col min="9" max="9" width="12" bestFit="1" customWidth="1"/>
  </cols>
  <sheetData>
    <row r="1" spans="1:10" ht="13.5" thickBot="1" x14ac:dyDescent="0.25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/>
      <c r="H1" s="1"/>
      <c r="I1" s="2" t="s">
        <v>7</v>
      </c>
      <c r="J1" s="2" t="s">
        <v>8</v>
      </c>
    </row>
    <row r="2" spans="1:10" ht="13.5" thickTop="1" x14ac:dyDescent="0.2">
      <c r="A2" s="1" t="s">
        <v>0</v>
      </c>
      <c r="B2" s="3">
        <v>0</v>
      </c>
      <c r="C2" s="4">
        <v>0</v>
      </c>
      <c r="D2" s="4">
        <v>40</v>
      </c>
      <c r="E2" s="4">
        <v>10</v>
      </c>
      <c r="F2" s="5">
        <v>0</v>
      </c>
      <c r="G2" s="1">
        <f>SUM(B2:F2)</f>
        <v>50</v>
      </c>
      <c r="H2" s="1"/>
      <c r="I2" s="1">
        <f>G2-B7</f>
        <v>50</v>
      </c>
      <c r="J2" s="6">
        <v>50</v>
      </c>
    </row>
    <row r="3" spans="1:10" x14ac:dyDescent="0.2">
      <c r="A3" s="1" t="s">
        <v>1</v>
      </c>
      <c r="B3" s="7">
        <v>0</v>
      </c>
      <c r="C3" s="1">
        <v>0</v>
      </c>
      <c r="D3" s="1">
        <v>40</v>
      </c>
      <c r="E3" s="1">
        <v>0</v>
      </c>
      <c r="F3" s="8">
        <v>0</v>
      </c>
      <c r="G3" s="1">
        <f t="shared" ref="G3:G6" si="0">SUM(B3:F3)</f>
        <v>40</v>
      </c>
      <c r="H3" s="1"/>
      <c r="I3" s="1">
        <f>G3-C7</f>
        <v>40</v>
      </c>
      <c r="J3" s="6">
        <v>40</v>
      </c>
    </row>
    <row r="4" spans="1:10" x14ac:dyDescent="0.2">
      <c r="A4" s="1" t="s">
        <v>2</v>
      </c>
      <c r="B4" s="7">
        <v>0</v>
      </c>
      <c r="C4" s="1">
        <v>0</v>
      </c>
      <c r="D4" s="1">
        <v>0</v>
      </c>
      <c r="E4" s="1">
        <v>0</v>
      </c>
      <c r="F4" s="8">
        <v>80</v>
      </c>
      <c r="G4" s="1">
        <f t="shared" si="0"/>
        <v>80</v>
      </c>
      <c r="H4" s="1"/>
      <c r="I4" s="1">
        <f>G4-D7</f>
        <v>0</v>
      </c>
      <c r="J4" s="6">
        <v>0</v>
      </c>
    </row>
    <row r="5" spans="1:10" x14ac:dyDescent="0.2">
      <c r="A5" s="1" t="s">
        <v>3</v>
      </c>
      <c r="B5" s="7">
        <v>0</v>
      </c>
      <c r="C5" s="1">
        <v>0</v>
      </c>
      <c r="D5" s="1">
        <v>0</v>
      </c>
      <c r="E5" s="1">
        <v>0</v>
      </c>
      <c r="F5" s="8">
        <v>0</v>
      </c>
      <c r="G5" s="1">
        <f t="shared" si="0"/>
        <v>0</v>
      </c>
      <c r="H5" s="1"/>
      <c r="I5" s="1">
        <f>G5-E7</f>
        <v>-30</v>
      </c>
      <c r="J5" s="6">
        <v>-30</v>
      </c>
    </row>
    <row r="6" spans="1:10" ht="13.5" thickBot="1" x14ac:dyDescent="0.25">
      <c r="A6" s="1" t="s">
        <v>4</v>
      </c>
      <c r="B6" s="9">
        <v>0</v>
      </c>
      <c r="C6" s="10">
        <v>0</v>
      </c>
      <c r="D6" s="10">
        <v>0</v>
      </c>
      <c r="E6" s="10">
        <v>20</v>
      </c>
      <c r="F6" s="11">
        <v>0</v>
      </c>
      <c r="G6" s="1">
        <f t="shared" si="0"/>
        <v>20</v>
      </c>
      <c r="H6" s="1"/>
      <c r="I6" s="1">
        <f>G6-F7</f>
        <v>-60</v>
      </c>
      <c r="J6" s="6">
        <v>-60</v>
      </c>
    </row>
    <row r="7" spans="1:10" ht="13.5" thickTop="1" x14ac:dyDescent="0.2">
      <c r="A7" s="1"/>
      <c r="B7" s="1">
        <f>SUM(B2:B6)</f>
        <v>0</v>
      </c>
      <c r="C7" s="1">
        <f t="shared" ref="C7:F7" si="1">SUM(C2:C6)</f>
        <v>0</v>
      </c>
      <c r="D7" s="1">
        <f t="shared" si="1"/>
        <v>80</v>
      </c>
      <c r="E7" s="1">
        <f t="shared" si="1"/>
        <v>30</v>
      </c>
      <c r="F7" s="1">
        <f t="shared" si="1"/>
        <v>80</v>
      </c>
      <c r="G7" s="1"/>
      <c r="H7" s="1"/>
      <c r="I7" s="1"/>
      <c r="J7" s="1"/>
    </row>
    <row r="10" spans="1:10" x14ac:dyDescent="0.2">
      <c r="A10" t="s">
        <v>5</v>
      </c>
    </row>
    <row r="11" spans="1:10" x14ac:dyDescent="0.2">
      <c r="A11" s="1"/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</row>
    <row r="12" spans="1:10" x14ac:dyDescent="0.2">
      <c r="A12" s="1" t="s">
        <v>0</v>
      </c>
      <c r="B12" s="6">
        <v>100000000</v>
      </c>
      <c r="C12" s="6">
        <v>200</v>
      </c>
      <c r="D12" s="6">
        <v>400</v>
      </c>
      <c r="E12" s="6">
        <v>900</v>
      </c>
      <c r="F12" s="6">
        <v>100000000</v>
      </c>
    </row>
    <row r="13" spans="1:10" x14ac:dyDescent="0.2">
      <c r="A13" s="1" t="s">
        <v>1</v>
      </c>
      <c r="B13" s="6">
        <v>100000000</v>
      </c>
      <c r="C13" s="6">
        <v>100000000</v>
      </c>
      <c r="D13" s="6">
        <v>300</v>
      </c>
      <c r="E13" s="6">
        <v>100000000</v>
      </c>
      <c r="F13" s="6">
        <v>100000000</v>
      </c>
    </row>
    <row r="14" spans="1:10" x14ac:dyDescent="0.2">
      <c r="A14" s="1" t="s">
        <v>2</v>
      </c>
      <c r="B14" s="6">
        <v>100000000</v>
      </c>
      <c r="C14" s="6">
        <v>100000000</v>
      </c>
      <c r="D14" s="6">
        <v>100000000</v>
      </c>
      <c r="E14" s="6">
        <v>100000000</v>
      </c>
      <c r="F14" s="6">
        <v>100</v>
      </c>
    </row>
    <row r="15" spans="1:10" x14ac:dyDescent="0.2">
      <c r="A15" s="1" t="s">
        <v>3</v>
      </c>
      <c r="B15" s="6">
        <v>100000000</v>
      </c>
      <c r="C15" s="6">
        <v>100000000</v>
      </c>
      <c r="D15" s="6">
        <v>100000000</v>
      </c>
      <c r="E15" s="6">
        <v>100000000</v>
      </c>
      <c r="F15" s="6">
        <v>300</v>
      </c>
      <c r="I15" s="12" t="s">
        <v>9</v>
      </c>
    </row>
    <row r="16" spans="1:10" x14ac:dyDescent="0.2">
      <c r="A16" s="1" t="s">
        <v>4</v>
      </c>
      <c r="B16" s="6">
        <v>100000000</v>
      </c>
      <c r="C16" s="6">
        <v>100000000</v>
      </c>
      <c r="D16" s="6">
        <v>100000000</v>
      </c>
      <c r="E16" s="6">
        <v>200</v>
      </c>
      <c r="F16" s="6">
        <v>100000000</v>
      </c>
      <c r="I16">
        <f>SUMPRODUCT(Flows,Costs)</f>
        <v>49000</v>
      </c>
    </row>
    <row r="22" spans="1:6" x14ac:dyDescent="0.2">
      <c r="A22" t="s">
        <v>6</v>
      </c>
    </row>
    <row r="23" spans="1:6" x14ac:dyDescent="0.2">
      <c r="A23" s="1"/>
      <c r="B23" s="1" t="s">
        <v>0</v>
      </c>
      <c r="C23" s="1" t="s">
        <v>1</v>
      </c>
      <c r="D23" s="1" t="s">
        <v>2</v>
      </c>
      <c r="E23" s="1" t="s">
        <v>3</v>
      </c>
      <c r="F23" s="1" t="s">
        <v>4</v>
      </c>
    </row>
    <row r="24" spans="1:6" x14ac:dyDescent="0.2">
      <c r="A24" s="1" t="s">
        <v>0</v>
      </c>
      <c r="B24" s="6">
        <v>1000000</v>
      </c>
      <c r="C24" s="6">
        <v>10</v>
      </c>
      <c r="D24" s="6">
        <v>1000000</v>
      </c>
      <c r="E24" s="6">
        <v>1000000</v>
      </c>
      <c r="F24" s="6">
        <v>1000000</v>
      </c>
    </row>
    <row r="25" spans="1:6" x14ac:dyDescent="0.2">
      <c r="A25" s="1" t="s">
        <v>1</v>
      </c>
      <c r="B25" s="6">
        <v>1000000</v>
      </c>
      <c r="C25" s="6">
        <v>1000000</v>
      </c>
      <c r="D25" s="6">
        <v>1000000</v>
      </c>
      <c r="E25" s="6">
        <v>1000000</v>
      </c>
      <c r="F25" s="6">
        <v>1000000</v>
      </c>
    </row>
    <row r="26" spans="1:6" x14ac:dyDescent="0.2">
      <c r="A26" s="1" t="s">
        <v>2</v>
      </c>
      <c r="B26" s="6">
        <v>1000000</v>
      </c>
      <c r="C26" s="6">
        <v>1000000</v>
      </c>
      <c r="D26" s="6">
        <v>1000000</v>
      </c>
      <c r="E26" s="6">
        <v>1000000</v>
      </c>
      <c r="F26" s="6">
        <v>80</v>
      </c>
    </row>
    <row r="27" spans="1:6" x14ac:dyDescent="0.2">
      <c r="A27" s="1" t="s">
        <v>3</v>
      </c>
      <c r="B27" s="6">
        <v>1000000</v>
      </c>
      <c r="C27" s="6">
        <v>1000000</v>
      </c>
      <c r="D27" s="6">
        <v>1000000</v>
      </c>
      <c r="E27" s="6">
        <v>1000000</v>
      </c>
      <c r="F27" s="6">
        <v>10000000</v>
      </c>
    </row>
    <row r="28" spans="1:6" x14ac:dyDescent="0.2">
      <c r="A28" s="1" t="s">
        <v>4</v>
      </c>
      <c r="B28" s="6">
        <v>1000000</v>
      </c>
      <c r="C28" s="6">
        <v>1000000</v>
      </c>
      <c r="D28" s="6">
        <v>1000000</v>
      </c>
      <c r="E28" s="6">
        <v>1000000</v>
      </c>
      <c r="F28" s="6">
        <v>1000000</v>
      </c>
    </row>
  </sheetData>
  <phoneticPr fontId="1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AA80F-5C27-4A10-9E98-744CAB428EE7}">
  <dimension ref="A1:O26"/>
  <sheetViews>
    <sheetView tabSelected="1" workbookViewId="0">
      <selection activeCell="B24" sqref="B24"/>
    </sheetView>
  </sheetViews>
  <sheetFormatPr defaultRowHeight="12.75" x14ac:dyDescent="0.2"/>
  <sheetData>
    <row r="1" spans="1:15" ht="20.25" x14ac:dyDescent="0.3">
      <c r="O1" s="13" t="s">
        <v>20</v>
      </c>
    </row>
    <row r="2" spans="1:15" ht="13.5" thickBot="1" x14ac:dyDescent="0.25">
      <c r="A2" s="2" t="s">
        <v>11</v>
      </c>
      <c r="B2" s="2" t="s">
        <v>12</v>
      </c>
      <c r="C2" s="2" t="s">
        <v>13</v>
      </c>
      <c r="D2" s="12" t="s">
        <v>14</v>
      </c>
      <c r="E2" s="2" t="s">
        <v>15</v>
      </c>
      <c r="F2" s="1"/>
      <c r="G2" s="1"/>
      <c r="H2" s="1"/>
      <c r="I2" s="1"/>
      <c r="K2" s="2"/>
    </row>
    <row r="3" spans="1:15" x14ac:dyDescent="0.2">
      <c r="A3" s="2" t="s">
        <v>0</v>
      </c>
      <c r="B3" s="2" t="s">
        <v>1</v>
      </c>
      <c r="C3" s="14">
        <v>200</v>
      </c>
      <c r="D3" s="15">
        <v>10</v>
      </c>
      <c r="E3" s="16">
        <v>10</v>
      </c>
      <c r="F3" s="1"/>
      <c r="G3" s="1"/>
      <c r="H3" s="1"/>
      <c r="I3" s="1"/>
      <c r="J3" s="1"/>
      <c r="K3" s="1"/>
    </row>
    <row r="4" spans="1:15" x14ac:dyDescent="0.2">
      <c r="A4" s="2" t="s">
        <v>0</v>
      </c>
      <c r="B4" s="2" t="s">
        <v>3</v>
      </c>
      <c r="C4" s="14">
        <v>900</v>
      </c>
      <c r="D4" s="15">
        <v>10000</v>
      </c>
      <c r="E4" s="17">
        <v>2</v>
      </c>
      <c r="F4" s="1"/>
      <c r="G4" s="1"/>
      <c r="H4" s="1"/>
      <c r="I4" s="1"/>
      <c r="J4" s="1"/>
      <c r="K4" s="1"/>
    </row>
    <row r="5" spans="1:15" x14ac:dyDescent="0.2">
      <c r="A5" s="2" t="s">
        <v>0</v>
      </c>
      <c r="B5" s="2" t="s">
        <v>10</v>
      </c>
      <c r="C5" s="14">
        <v>400</v>
      </c>
      <c r="D5" s="15">
        <v>10000</v>
      </c>
      <c r="E5" s="17">
        <v>20</v>
      </c>
      <c r="F5" s="1"/>
      <c r="G5" s="1"/>
      <c r="H5" s="1"/>
      <c r="I5" s="1"/>
      <c r="J5" s="1"/>
      <c r="K5" s="1"/>
    </row>
    <row r="6" spans="1:15" x14ac:dyDescent="0.2">
      <c r="A6" s="2" t="s">
        <v>1</v>
      </c>
      <c r="B6" s="2" t="s">
        <v>10</v>
      </c>
      <c r="C6" s="14">
        <v>300</v>
      </c>
      <c r="D6" s="15">
        <v>10000</v>
      </c>
      <c r="E6" s="17">
        <v>5</v>
      </c>
      <c r="F6" s="1"/>
      <c r="G6" s="1"/>
      <c r="H6" s="1"/>
      <c r="I6" s="1"/>
      <c r="J6" s="1"/>
      <c r="K6" s="1"/>
    </row>
    <row r="7" spans="1:15" x14ac:dyDescent="0.2">
      <c r="A7" s="2" t="s">
        <v>10</v>
      </c>
      <c r="B7" s="2" t="s">
        <v>4</v>
      </c>
      <c r="C7" s="14">
        <v>100</v>
      </c>
      <c r="D7" s="15">
        <v>80</v>
      </c>
      <c r="E7" s="17">
        <v>10</v>
      </c>
      <c r="F7" s="1"/>
      <c r="G7" s="1"/>
      <c r="H7" s="1"/>
      <c r="I7" s="1"/>
      <c r="J7" s="1"/>
      <c r="K7" s="1"/>
    </row>
    <row r="8" spans="1:15" x14ac:dyDescent="0.2">
      <c r="A8" s="2" t="s">
        <v>3</v>
      </c>
      <c r="B8" s="2" t="s">
        <v>4</v>
      </c>
      <c r="C8" s="14">
        <v>300</v>
      </c>
      <c r="D8" s="15">
        <v>10000</v>
      </c>
      <c r="E8" s="17">
        <v>30</v>
      </c>
      <c r="F8" s="1"/>
      <c r="G8" s="1"/>
      <c r="H8" s="1"/>
      <c r="I8" s="1"/>
      <c r="J8" s="1"/>
      <c r="K8" s="1"/>
    </row>
    <row r="9" spans="1:15" ht="13.5" thickBot="1" x14ac:dyDescent="0.25">
      <c r="A9" s="2" t="s">
        <v>4</v>
      </c>
      <c r="B9" s="2" t="s">
        <v>3</v>
      </c>
      <c r="C9" s="14">
        <v>200</v>
      </c>
      <c r="D9" s="15">
        <v>10000</v>
      </c>
      <c r="E9" s="18">
        <v>8</v>
      </c>
    </row>
    <row r="12" spans="1:15" x14ac:dyDescent="0.2">
      <c r="A12" s="1"/>
      <c r="B12" s="1"/>
      <c r="C12" s="1"/>
      <c r="D12" s="1"/>
      <c r="E12" s="1"/>
      <c r="F12" s="1"/>
      <c r="G12" s="1"/>
    </row>
    <row r="13" spans="1:15" x14ac:dyDescent="0.2">
      <c r="A13" s="1"/>
      <c r="B13" s="1"/>
      <c r="C13" s="1"/>
      <c r="D13" s="1"/>
      <c r="E13" s="1"/>
      <c r="F13" s="1"/>
      <c r="G13" s="1"/>
    </row>
    <row r="14" spans="1:15" x14ac:dyDescent="0.2">
      <c r="B14" s="12" t="s">
        <v>16</v>
      </c>
      <c r="C14" s="12" t="s">
        <v>17</v>
      </c>
      <c r="D14" s="19" t="s">
        <v>18</v>
      </c>
      <c r="E14" s="19" t="s">
        <v>19</v>
      </c>
      <c r="F14" s="1"/>
      <c r="G14" s="1"/>
    </row>
    <row r="15" spans="1:15" x14ac:dyDescent="0.2">
      <c r="A15" s="1" t="s">
        <v>0</v>
      </c>
      <c r="B15" s="1">
        <f>SUMIF(Origin,A15,Flow)</f>
        <v>32</v>
      </c>
      <c r="C15" s="1">
        <f>SUMIF(Destination,A15,Flow)</f>
        <v>0</v>
      </c>
      <c r="D15" s="1">
        <f>B15-C15</f>
        <v>32</v>
      </c>
      <c r="E15" s="6">
        <v>50</v>
      </c>
      <c r="F15" s="1"/>
      <c r="G15" s="1"/>
    </row>
    <row r="16" spans="1:15" x14ac:dyDescent="0.2">
      <c r="A16" s="1" t="s">
        <v>1</v>
      </c>
      <c r="B16" s="1">
        <f>SUMIF(Origin,A16,Flow)</f>
        <v>5</v>
      </c>
      <c r="C16" s="1">
        <f>SUMIF(Destination,A16,Flow)</f>
        <v>10</v>
      </c>
      <c r="D16" s="1">
        <f>B16-C16</f>
        <v>-5</v>
      </c>
      <c r="E16" s="6">
        <v>40</v>
      </c>
      <c r="F16" s="1"/>
      <c r="G16" s="1"/>
    </row>
    <row r="17" spans="1:7" x14ac:dyDescent="0.2">
      <c r="A17" s="1" t="s">
        <v>2</v>
      </c>
      <c r="B17" s="1">
        <f>SUMIF(Origin,A17,Flow)</f>
        <v>10</v>
      </c>
      <c r="C17" s="1">
        <f>SUMIF(Destination,A17,Flow)</f>
        <v>25</v>
      </c>
      <c r="D17" s="1">
        <f>B17-C17</f>
        <v>-15</v>
      </c>
      <c r="E17" s="6">
        <v>0</v>
      </c>
      <c r="F17" s="1"/>
      <c r="G17" s="1"/>
    </row>
    <row r="18" spans="1:7" x14ac:dyDescent="0.2">
      <c r="A18" s="1" t="s">
        <v>3</v>
      </c>
      <c r="B18" s="1">
        <f>SUMIF(Origin,A18,Flow)</f>
        <v>30</v>
      </c>
      <c r="C18" s="1">
        <f>SUMIF(Destination,A18,Flow)</f>
        <v>10</v>
      </c>
      <c r="D18" s="1">
        <f>B18-C18</f>
        <v>20</v>
      </c>
      <c r="E18" s="6">
        <v>-30</v>
      </c>
    </row>
    <row r="19" spans="1:7" x14ac:dyDescent="0.2">
      <c r="A19" s="1" t="s">
        <v>4</v>
      </c>
      <c r="B19" s="1">
        <f>SUMIF(Origin,A19,Flow)</f>
        <v>8</v>
      </c>
      <c r="C19" s="1">
        <f>SUMIF(Destination,A19,Flow)</f>
        <v>40</v>
      </c>
      <c r="D19" s="1">
        <f>B19-C19</f>
        <v>-32</v>
      </c>
      <c r="E19" s="6">
        <v>-60</v>
      </c>
    </row>
    <row r="23" spans="1:7" ht="13.5" thickBot="1" x14ac:dyDescent="0.25">
      <c r="B23" s="20"/>
    </row>
    <row r="24" spans="1:7" ht="14.25" thickTop="1" thickBot="1" x14ac:dyDescent="0.25">
      <c r="A24" s="21" t="s">
        <v>9</v>
      </c>
      <c r="B24" s="22">
        <f>SUMPRODUCT(Flow,UnitCost)</f>
        <v>24900</v>
      </c>
      <c r="C24" s="1"/>
      <c r="D24" s="1"/>
      <c r="E24" s="1"/>
      <c r="F24" s="1"/>
      <c r="G24" s="1"/>
    </row>
    <row r="25" spans="1:7" ht="13.5" thickTop="1" x14ac:dyDescent="0.2">
      <c r="A25" s="1"/>
      <c r="B25" s="1"/>
      <c r="C25" s="1"/>
      <c r="D25" s="1"/>
      <c r="E25" s="1"/>
      <c r="F25" s="1"/>
      <c r="G25" s="1"/>
    </row>
    <row r="26" spans="1:7" x14ac:dyDescent="0.2">
      <c r="A26" s="1"/>
      <c r="B26" s="1"/>
      <c r="C26" s="1"/>
      <c r="D26" s="1"/>
      <c r="E26" s="1"/>
      <c r="F26" s="1"/>
      <c r="G26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Καθορισμένες περιοχές</vt:lpstr>
      </vt:variant>
      <vt:variant>
        <vt:i4>10</vt:i4>
      </vt:variant>
    </vt:vector>
  </HeadingPairs>
  <TitlesOfParts>
    <vt:vector size="12" baseType="lpstr">
      <vt:lpstr>Initial Formulation</vt:lpstr>
      <vt:lpstr>Alternative Formulation</vt:lpstr>
      <vt:lpstr>bi</vt:lpstr>
      <vt:lpstr>Capacities</vt:lpstr>
      <vt:lpstr>Costs</vt:lpstr>
      <vt:lpstr>Destination</vt:lpstr>
      <vt:lpstr>Differences</vt:lpstr>
      <vt:lpstr>Flow</vt:lpstr>
      <vt:lpstr>Flows</vt:lpstr>
      <vt:lpstr>Origin</vt:lpstr>
      <vt:lpstr>Total_Cost</vt:lpstr>
      <vt:lpstr>UnitCost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Το όνομα χρήστη σας</dc:creator>
  <cp:lastModifiedBy>Student Student</cp:lastModifiedBy>
  <dcterms:created xsi:type="dcterms:W3CDTF">2007-04-20T11:00:31Z</dcterms:created>
  <dcterms:modified xsi:type="dcterms:W3CDTF">2023-04-25T15:25:34Z</dcterms:modified>
</cp:coreProperties>
</file>