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<sst xmlns="http://schemas.openxmlformats.org/spreadsheetml/2006/main" count="58" uniqueCount="52">
  <si>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 xml:space="preserve">d = </t>
  </si>
  <si>
    <t xml:space="preserve">Διάμετρος άξονα </t>
  </si>
  <si>
    <t>Μήκος εδράνου</t>
  </si>
  <si>
    <t>l =</t>
  </si>
  <si>
    <t xml:space="preserve">W = </t>
  </si>
  <si>
    <t>Φορτίο εδράνου</t>
  </si>
  <si>
    <t>Στροφές άξονα</t>
  </si>
  <si>
    <t>Ν =</t>
  </si>
  <si>
    <t>Μέση πίεση λειτουργίας</t>
  </si>
  <si>
    <t>N</t>
  </si>
  <si>
    <t>mm</t>
  </si>
  <si>
    <t>MPa</t>
  </si>
  <si>
    <t>Ιξώδες</t>
  </si>
  <si>
    <t>μ =</t>
  </si>
  <si>
    <t>Αριθμός Sommerfeld</t>
  </si>
  <si>
    <t>Ακτινική χάρη</t>
  </si>
  <si>
    <t xml:space="preserve">c = </t>
  </si>
  <si>
    <t>Pa.s</t>
  </si>
  <si>
    <t xml:space="preserve">f(r/c) = </t>
  </si>
  <si>
    <t>Συντελεστής τριβής</t>
  </si>
  <si>
    <t>f =</t>
  </si>
  <si>
    <t>Ροπή τριβής</t>
  </si>
  <si>
    <t>Nm</t>
  </si>
  <si>
    <t>Απώλειες ισχύος</t>
  </si>
  <si>
    <t>rad/s</t>
  </si>
  <si>
    <t>rev/s</t>
  </si>
  <si>
    <t>Watt</t>
  </si>
  <si>
    <t>ΥΠΟΛΟΓΙΣΜΟΣ ΕΔΡΑΝΟΥ ΟΛΙΣΘΗΣΕΩΣ</t>
  </si>
  <si>
    <r>
      <t>p</t>
    </r>
    <r>
      <rPr>
        <i/>
        <vertAlign val="subscript"/>
        <sz val="10"/>
        <rFont val="Arial"/>
        <family val="0"/>
      </rPr>
      <t>m</t>
    </r>
    <r>
      <rPr>
        <i/>
        <sz val="10"/>
        <rFont val="Arial"/>
        <family val="0"/>
      </rPr>
      <t xml:space="preserve"> = W/(dl)</t>
    </r>
  </si>
  <si>
    <r>
      <t>S = (r/c)</t>
    </r>
    <r>
      <rPr>
        <i/>
        <vertAlign val="superscript"/>
        <sz val="10"/>
        <rFont val="Arial"/>
        <family val="0"/>
      </rPr>
      <t>2</t>
    </r>
    <r>
      <rPr>
        <i/>
        <sz val="10"/>
        <rFont val="Arial"/>
        <family val="0"/>
      </rPr>
      <t>μN/p</t>
    </r>
    <r>
      <rPr>
        <i/>
        <vertAlign val="subscript"/>
        <sz val="10"/>
        <rFont val="Arial"/>
        <family val="0"/>
      </rPr>
      <t>m</t>
    </r>
    <r>
      <rPr>
        <i/>
        <sz val="10"/>
        <rFont val="Arial"/>
        <family val="0"/>
      </rPr>
      <t xml:space="preserve"> =</t>
    </r>
  </si>
  <si>
    <r>
      <t>N</t>
    </r>
    <r>
      <rPr>
        <i/>
        <vertAlign val="subscript"/>
        <sz val="10"/>
        <rFont val="Arial"/>
        <family val="0"/>
      </rPr>
      <t>f</t>
    </r>
    <r>
      <rPr>
        <i/>
        <sz val="10"/>
        <rFont val="Arial"/>
        <family val="0"/>
      </rPr>
      <t xml:space="preserve"> = M</t>
    </r>
    <r>
      <rPr>
        <i/>
        <vertAlign val="subscript"/>
        <sz val="10"/>
        <rFont val="Arial"/>
        <family val="0"/>
      </rPr>
      <t>t</t>
    </r>
    <r>
      <rPr>
        <i/>
        <sz val="10"/>
        <rFont val="Arial"/>
        <family val="0"/>
      </rPr>
      <t>ω =</t>
    </r>
  </si>
  <si>
    <t>ω = 2πΝ =</t>
  </si>
  <si>
    <t>Λόγος μήκους / διάμετρο</t>
  </si>
  <si>
    <t>l / d =</t>
  </si>
  <si>
    <t>Δεδομένα του εδράνου ολισθήσεως</t>
  </si>
  <si>
    <t>Στοιχεία που υπολογίζονται</t>
  </si>
  <si>
    <t>Λόγος (r/c)</t>
  </si>
  <si>
    <t xml:space="preserve">( r / c ) = </t>
  </si>
  <si>
    <t>Ελάχιστο πάχος λιπαντικού</t>
  </si>
  <si>
    <r>
      <t>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0"/>
      </rPr>
      <t xml:space="preserve"> / c =</t>
    </r>
  </si>
  <si>
    <t>Ολική ροή λιπαντικού</t>
  </si>
  <si>
    <t>Πλευρική ροή λιπαντικού</t>
  </si>
  <si>
    <r>
      <t>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0"/>
      </rPr>
      <t xml:space="preserve"> =</t>
    </r>
  </si>
  <si>
    <t>Αδιάστατη ολική ροή λιπαντικού</t>
  </si>
  <si>
    <t>Q =</t>
  </si>
  <si>
    <t>Αδιάστατη πλευρική ροή λιπαντικού</t>
  </si>
  <si>
    <r>
      <t>Q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0"/>
      </rPr>
      <t xml:space="preserve"> = </t>
    </r>
  </si>
  <si>
    <t>Αδιάστατος συντελεστής τριβής</t>
  </si>
  <si>
    <t>Q / (rcNl) =</t>
  </si>
  <si>
    <r>
      <t>Q</t>
    </r>
    <r>
      <rPr>
        <i/>
        <vertAlign val="subscript"/>
        <sz val="10"/>
        <rFont val="Arial"/>
        <family val="2"/>
      </rPr>
      <t xml:space="preserve">s </t>
    </r>
    <r>
      <rPr>
        <i/>
        <sz val="10"/>
        <rFont val="Arial"/>
        <family val="0"/>
      </rPr>
      <t xml:space="preserve">/ Q = </t>
    </r>
  </si>
  <si>
    <r>
      <t>Μ</t>
    </r>
    <r>
      <rPr>
        <i/>
        <vertAlign val="subscript"/>
        <sz val="10"/>
        <rFont val="Arial"/>
        <family val="0"/>
      </rPr>
      <t>t</t>
    </r>
    <r>
      <rPr>
        <i/>
        <sz val="10"/>
        <rFont val="Arial"/>
        <family val="0"/>
      </rPr>
      <t xml:space="preserve"> = f W r = </t>
    </r>
  </si>
  <si>
    <t>lt / 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</si>
</sst>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00"/>
  </numFmts>
  <fonts count="44">
    <font>
      <sz val="10"/>
      <name val="Arial"/>
      <family val="0"/>
    </font>
    <font>
      <i/>
      <sz val="10"/>
      <color indexed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/>
    </xf>
    <xf numFmtId="2" fontId="9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0" fontId="9" fillId="0" borderId="15" xfId="0" applyFont="1" applyBorder="1" applyAlignment="1">
      <alignment/>
    </xf>
    <xf numFmtId="166" fontId="9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1.00390625" style="0" customWidth="1"/>
    <col min="2" max="2" width="17.28125" style="1" customWidth="1"/>
    <col min="3" max="3" width="12.00390625" style="0" customWidth="1"/>
    <col min="4" max="4" width="9.140625" style="1" customWidth="1"/>
    <col min="5" max="5" width="12.00390625" style="0" bestFit="1" customWidth="1"/>
  </cols>
  <sheetData>
    <row r="1" spans="1:4" ht="26.25" customHeight="1" thickBot="1">
      <c r="A1" s="26" t="s">
        <v>27</v>
      </c>
      <c r="B1" s="27"/>
      <c r="C1" s="27"/>
      <c r="D1" s="28"/>
    </row>
    <row r="2" spans="1:4" s="16" customFormat="1" ht="21.75" customHeight="1">
      <c r="A2" s="29" t="s">
        <v>34</v>
      </c>
      <c r="B2" s="30"/>
      <c r="C2" s="30"/>
      <c r="D2" s="31"/>
    </row>
    <row r="3" spans="1:4" ht="13.5" customHeight="1">
      <c r="A3" s="17" t="s">
        <v>1</v>
      </c>
      <c r="B3" s="2" t="s">
        <v>0</v>
      </c>
      <c r="C3" s="18">
        <v>30</v>
      </c>
      <c r="D3" s="3" t="s">
        <v>10</v>
      </c>
    </row>
    <row r="4" spans="1:4" ht="13.5" customHeight="1">
      <c r="A4" s="17" t="s">
        <v>2</v>
      </c>
      <c r="B4" s="2" t="s">
        <v>3</v>
      </c>
      <c r="C4" s="18">
        <f>C3</f>
        <v>30</v>
      </c>
      <c r="D4" s="3" t="s">
        <v>10</v>
      </c>
    </row>
    <row r="5" spans="1:4" ht="13.5" customHeight="1">
      <c r="A5" s="17" t="s">
        <v>32</v>
      </c>
      <c r="B5" s="2" t="s">
        <v>33</v>
      </c>
      <c r="C5" s="18">
        <f>C4/C3</f>
        <v>1</v>
      </c>
      <c r="D5" s="3"/>
    </row>
    <row r="6" spans="1:4" ht="13.5" customHeight="1">
      <c r="A6" s="17" t="s">
        <v>15</v>
      </c>
      <c r="B6" s="2" t="s">
        <v>16</v>
      </c>
      <c r="C6" s="19">
        <f>0.02</f>
        <v>0.02</v>
      </c>
      <c r="D6" s="3" t="s">
        <v>10</v>
      </c>
    </row>
    <row r="7" spans="1:4" ht="13.5" customHeight="1">
      <c r="A7" s="17" t="s">
        <v>5</v>
      </c>
      <c r="B7" s="2" t="s">
        <v>4</v>
      </c>
      <c r="C7" s="18">
        <v>1440</v>
      </c>
      <c r="D7" s="3" t="s">
        <v>9</v>
      </c>
    </row>
    <row r="8" spans="1:4" ht="13.5" customHeight="1">
      <c r="A8" s="17" t="s">
        <v>6</v>
      </c>
      <c r="B8" s="2" t="s">
        <v>7</v>
      </c>
      <c r="C8" s="18">
        <f>1200/60</f>
        <v>20</v>
      </c>
      <c r="D8" s="3" t="s">
        <v>25</v>
      </c>
    </row>
    <row r="9" spans="1:4" ht="13.5" customHeight="1">
      <c r="A9" s="17" t="s">
        <v>6</v>
      </c>
      <c r="B9" s="2" t="s">
        <v>31</v>
      </c>
      <c r="C9" s="18">
        <f>C8*2*PI()</f>
        <v>125.66370614359172</v>
      </c>
      <c r="D9" s="3" t="s">
        <v>24</v>
      </c>
    </row>
    <row r="10" spans="1:4" s="16" customFormat="1" ht="13.5" customHeight="1" thickBot="1">
      <c r="A10" s="20" t="s">
        <v>12</v>
      </c>
      <c r="B10" s="4" t="s">
        <v>13</v>
      </c>
      <c r="C10" s="21">
        <v>0.05</v>
      </c>
      <c r="D10" s="5" t="s">
        <v>17</v>
      </c>
    </row>
    <row r="11" spans="1:4" ht="22.5" customHeight="1" thickBot="1">
      <c r="A11" s="32" t="s">
        <v>35</v>
      </c>
      <c r="B11" s="33"/>
      <c r="C11" s="33"/>
      <c r="D11" s="34"/>
    </row>
    <row r="12" spans="1:4" s="16" customFormat="1" ht="13.5" customHeight="1">
      <c r="A12" s="22" t="s">
        <v>8</v>
      </c>
      <c r="B12" s="23" t="s">
        <v>28</v>
      </c>
      <c r="C12" s="24">
        <f>C7/C3/C4</f>
        <v>1.6</v>
      </c>
      <c r="D12" s="25" t="s">
        <v>11</v>
      </c>
    </row>
    <row r="13" spans="1:4" s="16" customFormat="1" ht="13.5" customHeight="1">
      <c r="A13" s="11" t="s">
        <v>36</v>
      </c>
      <c r="B13" s="6" t="s">
        <v>37</v>
      </c>
      <c r="C13" s="7">
        <f>C3/2/C6</f>
        <v>750</v>
      </c>
      <c r="D13" s="10"/>
    </row>
    <row r="14" spans="1:4" ht="13.5" customHeight="1">
      <c r="A14" s="11" t="s">
        <v>14</v>
      </c>
      <c r="B14" s="6" t="s">
        <v>29</v>
      </c>
      <c r="C14" s="8">
        <f>(C3/2/C6)^2*C10*C8/C12/1000000</f>
        <v>0.3515625</v>
      </c>
      <c r="D14" s="10"/>
    </row>
    <row r="15" spans="1:4" ht="13.5" customHeight="1">
      <c r="A15" s="11" t="s">
        <v>38</v>
      </c>
      <c r="B15" s="6" t="s">
        <v>39</v>
      </c>
      <c r="C15" s="8">
        <v>0.65</v>
      </c>
      <c r="D15" s="10"/>
    </row>
    <row r="16" spans="1:4" ht="13.5" customHeight="1">
      <c r="A16" s="11" t="s">
        <v>38</v>
      </c>
      <c r="B16" s="6" t="s">
        <v>42</v>
      </c>
      <c r="C16" s="8">
        <f>C15*C6</f>
        <v>0.013000000000000001</v>
      </c>
      <c r="D16" s="10" t="s">
        <v>10</v>
      </c>
    </row>
    <row r="17" spans="1:4" ht="13.5" customHeight="1">
      <c r="A17" s="11" t="s">
        <v>47</v>
      </c>
      <c r="B17" s="6" t="s">
        <v>18</v>
      </c>
      <c r="C17" s="7">
        <v>9.5</v>
      </c>
      <c r="D17" s="10"/>
    </row>
    <row r="18" spans="1:4" ht="13.5" customHeight="1">
      <c r="A18" s="11" t="s">
        <v>19</v>
      </c>
      <c r="B18" s="6" t="s">
        <v>20</v>
      </c>
      <c r="C18" s="8">
        <f>C17/C13</f>
        <v>0.012666666666666666</v>
      </c>
      <c r="D18" s="10"/>
    </row>
    <row r="19" spans="1:4" ht="13.5" customHeight="1">
      <c r="A19" s="11" t="s">
        <v>43</v>
      </c>
      <c r="B19" s="6" t="s">
        <v>48</v>
      </c>
      <c r="C19" s="9">
        <v>3.85</v>
      </c>
      <c r="D19" s="10"/>
    </row>
    <row r="20" spans="1:4" ht="13.5" customHeight="1">
      <c r="A20" s="11" t="s">
        <v>40</v>
      </c>
      <c r="B20" s="6" t="s">
        <v>44</v>
      </c>
      <c r="C20" s="9">
        <f>C19*(C3/2*C6*C8*C4)*3600/1000000</f>
        <v>2.4948</v>
      </c>
      <c r="D20" s="10" t="s">
        <v>51</v>
      </c>
    </row>
    <row r="21" spans="1:4" ht="13.5" customHeight="1">
      <c r="A21" s="11" t="s">
        <v>45</v>
      </c>
      <c r="B21" s="6" t="s">
        <v>49</v>
      </c>
      <c r="C21" s="9">
        <v>0.42</v>
      </c>
      <c r="D21" s="10"/>
    </row>
    <row r="22" spans="1:4" ht="13.5" customHeight="1">
      <c r="A22" s="11" t="s">
        <v>41</v>
      </c>
      <c r="B22" s="6" t="s">
        <v>46</v>
      </c>
      <c r="C22" s="9">
        <f>C21*C20</f>
        <v>1.047816</v>
      </c>
      <c r="D22" s="10" t="s">
        <v>51</v>
      </c>
    </row>
    <row r="23" spans="1:4" ht="13.5" customHeight="1">
      <c r="A23" s="11"/>
      <c r="B23" s="6"/>
      <c r="C23" s="9"/>
      <c r="D23" s="10"/>
    </row>
    <row r="24" spans="1:4" ht="13.5" customHeight="1">
      <c r="A24" s="11" t="s">
        <v>21</v>
      </c>
      <c r="B24" s="6" t="s">
        <v>50</v>
      </c>
      <c r="C24" s="9">
        <f>C18*C7*C3/2/1000</f>
        <v>0.27359999999999995</v>
      </c>
      <c r="D24" s="10" t="s">
        <v>22</v>
      </c>
    </row>
    <row r="25" spans="1:4" ht="13.5" customHeight="1" thickBot="1">
      <c r="A25" s="12" t="s">
        <v>23</v>
      </c>
      <c r="B25" s="13" t="s">
        <v>30</v>
      </c>
      <c r="C25" s="14">
        <f>C24*C9</f>
        <v>34.38159000088669</v>
      </c>
      <c r="D25" s="15" t="s">
        <v>26</v>
      </c>
    </row>
  </sheetData>
  <sheetProtection/>
  <mergeCells count="3">
    <mergeCell ref="A1:D1"/>
    <mergeCell ref="A2:D2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Papadopoulos</cp:lastModifiedBy>
  <dcterms:created xsi:type="dcterms:W3CDTF">2005-05-28T17:20:30Z</dcterms:created>
  <dcterms:modified xsi:type="dcterms:W3CDTF">2011-04-08T05:40:23Z</dcterms:modified>
  <cp:category/>
  <cp:version/>
  <cp:contentType/>
  <cp:contentStatus/>
</cp:coreProperties>
</file>