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Lectures\MSc applied micro\Lecture_7\"/>
    </mc:Choice>
  </mc:AlternateContent>
  <xr:revisionPtr revIDLastSave="0" documentId="13_ncr:1_{EC3072B3-3A09-43D0-B526-23940C319A31}" xr6:coauthVersionLast="47" xr6:coauthVersionMax="47" xr10:uidLastSave="{00000000-0000-0000-0000-000000000000}"/>
  <bookViews>
    <workbookView xWindow="-28920" yWindow="-120" windowWidth="29040" windowHeight="15720" xr2:uid="{BFDCF20F-50A3-4D9C-8F7F-35931E686A83}"/>
  </bookViews>
  <sheets>
    <sheet name="Sheet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8" l="1"/>
  <c r="H9" i="8"/>
  <c r="J8" i="8"/>
  <c r="J7" i="8"/>
  <c r="E13" i="8"/>
  <c r="E12" i="8"/>
  <c r="E10" i="8"/>
  <c r="E9" i="8"/>
  <c r="E7" i="8"/>
  <c r="E6" i="8"/>
  <c r="E16" i="8"/>
  <c r="E15" i="8"/>
  <c r="E24" i="8"/>
  <c r="E22" i="8"/>
  <c r="J9" i="8" l="1"/>
  <c r="E23" i="8"/>
  <c r="E21" i="8"/>
  <c r="E26" i="8"/>
  <c r="E27" i="8"/>
  <c r="E8" i="8"/>
  <c r="E11" i="8"/>
  <c r="E28" i="8"/>
  <c r="E17" i="8"/>
  <c r="E14" i="8"/>
  <c r="E25" i="8" l="1"/>
  <c r="E29" i="8"/>
  <c r="E18" i="8"/>
  <c r="E30" i="8" s="1"/>
</calcChain>
</file>

<file path=xl/sharedStrings.xml><?xml version="1.0" encoding="utf-8"?>
<sst xmlns="http://schemas.openxmlformats.org/spreadsheetml/2006/main" count="48" uniqueCount="40">
  <si>
    <t>Confusion matrix</t>
  </si>
  <si>
    <t>Description</t>
  </si>
  <si>
    <t>Label</t>
  </si>
  <si>
    <t>Actual</t>
  </si>
  <si>
    <t>Predicted</t>
  </si>
  <si>
    <t>Observations</t>
  </si>
  <si>
    <t>Predicted (0/1) if Actual=1</t>
  </si>
  <si>
    <t>True Positive (TP)</t>
  </si>
  <si>
    <t>Total</t>
  </si>
  <si>
    <t>False Negative (FN)</t>
  </si>
  <si>
    <t>Sub-total</t>
  </si>
  <si>
    <t>Predicted (0/1) if Actual=0</t>
  </si>
  <si>
    <t>False Positive (FP)</t>
  </si>
  <si>
    <t>True Negative (TN)</t>
  </si>
  <si>
    <t>Predicted=1 if Actual (0/1)</t>
  </si>
  <si>
    <t>Predicted=0 if Actual (0/1)</t>
  </si>
  <si>
    <t>All observations</t>
  </si>
  <si>
    <t>Performance measures</t>
  </si>
  <si>
    <t>Outcome</t>
  </si>
  <si>
    <t>%</t>
  </si>
  <si>
    <t>Recall rate (%)</t>
  </si>
  <si>
    <t>Specificity [(TN)/(FP+TN)]</t>
  </si>
  <si>
    <t>Sensitivity [(TP)/(TP+FN)]</t>
  </si>
  <si>
    <t>Precision rate (%)</t>
  </si>
  <si>
    <t>Negative Predictive Value  [(TN)/(FN+TN)]</t>
  </si>
  <si>
    <t>Positive Predictive Value  [(TP)/(FP+TP)]</t>
  </si>
  <si>
    <t>F-score (%)</t>
  </si>
  <si>
    <t>Harmonic Mean of Negative Recall and Precision</t>
  </si>
  <si>
    <t>Harmonic Mean of Positive Recall and Precision</t>
  </si>
  <si>
    <t>Accuracy rate (%)</t>
  </si>
  <si>
    <t>a: [(TN/(TP+FN+FP+TN)]</t>
  </si>
  <si>
    <t>b: [(TP/(TP+FN+FP+TN)]</t>
  </si>
  <si>
    <t>[a+b]</t>
  </si>
  <si>
    <t>Overall</t>
  </si>
  <si>
    <t>Cut-off point</t>
  </si>
  <si>
    <t>Actual 1</t>
  </si>
  <si>
    <t>Actual 0</t>
  </si>
  <si>
    <t>Predicted 0</t>
  </si>
  <si>
    <t>Predicted 1</t>
  </si>
  <si>
    <t>Confunsion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</si>
</sst>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61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2" fontId="0" fillId="3" borderId="8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3" borderId="9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8605E-94B5-4667-BECC-6585563C7242}">
  <dimension ref="A2:J30"/>
  <sheetViews>
    <sheetView tabSelected="1" zoomScale="145" zoomScaleNormal="145" zoomScaleSheetLayoutView="145" workbookViewId="0">
      <selection activeCell="B7" sqref="B7"/>
    </sheetView>
  </sheetViews>
  <sheetFormatPr defaultColWidth="8.85546875" defaultRowHeight="15" x14ac:dyDescent="0.25"/>
  <cols>
    <col min="1" max="1" width="24.42578125" bestFit="1" customWidth="1"/>
    <col min="2" max="2" width="44.7109375" bestFit="1" customWidth="1"/>
    <col min="3" max="3" width="6.42578125" bestFit="1" customWidth="1"/>
    <col min="4" max="4" width="9.42578125" bestFit="1" customWidth="1"/>
    <col min="5" max="5" width="12.7109375" bestFit="1" customWidth="1"/>
    <col min="6" max="6" width="12.7109375" customWidth="1"/>
    <col min="7" max="7" width="11" bestFit="1" customWidth="1"/>
    <col min="8" max="8" width="8.28515625" bestFit="1" customWidth="1"/>
    <col min="9" max="10" width="9" bestFit="1" customWidth="1"/>
  </cols>
  <sheetData>
    <row r="2" spans="1:10" x14ac:dyDescent="0.25">
      <c r="E2" s="19" t="s">
        <v>34</v>
      </c>
    </row>
    <row r="3" spans="1:10" ht="15.75" thickBot="1" x14ac:dyDescent="0.3">
      <c r="E3" s="8">
        <v>0.5</v>
      </c>
    </row>
    <row r="4" spans="1:10" ht="15.75" thickBot="1" x14ac:dyDescent="0.3">
      <c r="A4" s="41" t="s">
        <v>0</v>
      </c>
      <c r="B4" s="42"/>
      <c r="C4" s="42"/>
      <c r="D4" s="42"/>
      <c r="E4" s="52"/>
    </row>
    <row r="5" spans="1:10" ht="15.75" thickBot="1" x14ac:dyDescent="0.3">
      <c r="A5" s="13" t="s">
        <v>1</v>
      </c>
      <c r="B5" s="11" t="s">
        <v>2</v>
      </c>
      <c r="C5" s="11" t="s">
        <v>3</v>
      </c>
      <c r="D5" s="11" t="s">
        <v>4</v>
      </c>
      <c r="E5" s="12" t="s">
        <v>5</v>
      </c>
      <c r="G5" s="53" t="s">
        <v>39</v>
      </c>
      <c r="H5" s="54"/>
      <c r="I5" s="54"/>
      <c r="J5" s="55"/>
    </row>
    <row r="6" spans="1:10" x14ac:dyDescent="0.25">
      <c r="A6" s="48" t="s">
        <v>6</v>
      </c>
      <c r="B6" s="2" t="s">
        <v>7</v>
      </c>
      <c r="C6" s="2">
        <v>1</v>
      </c>
      <c r="D6" s="2">
        <v>1</v>
      </c>
      <c r="E6" s="28">
        <f>H7</f>
        <v>50</v>
      </c>
      <c r="G6" s="33"/>
      <c r="H6" s="56" t="s">
        <v>35</v>
      </c>
      <c r="I6" s="56" t="s">
        <v>36</v>
      </c>
      <c r="J6" s="57" t="s">
        <v>8</v>
      </c>
    </row>
    <row r="7" spans="1:10" x14ac:dyDescent="0.25">
      <c r="A7" s="49"/>
      <c r="B7" s="4" t="s">
        <v>9</v>
      </c>
      <c r="C7" s="4">
        <v>1</v>
      </c>
      <c r="D7" s="4">
        <v>0</v>
      </c>
      <c r="E7" s="29">
        <f>H8</f>
        <v>0</v>
      </c>
      <c r="G7" s="33" t="s">
        <v>38</v>
      </c>
      <c r="H7" s="58">
        <v>50</v>
      </c>
      <c r="I7" s="58">
        <v>0</v>
      </c>
      <c r="J7" s="57">
        <f>H7+I7</f>
        <v>50</v>
      </c>
    </row>
    <row r="8" spans="1:10" ht="15.75" thickBot="1" x14ac:dyDescent="0.3">
      <c r="A8" s="6"/>
      <c r="B8" s="5"/>
      <c r="C8" s="47" t="s">
        <v>10</v>
      </c>
      <c r="D8" s="47"/>
      <c r="E8" s="30">
        <f>E6+E7</f>
        <v>50</v>
      </c>
      <c r="G8" s="33" t="s">
        <v>37</v>
      </c>
      <c r="H8" s="58">
        <v>0</v>
      </c>
      <c r="I8" s="58">
        <v>50</v>
      </c>
      <c r="J8" s="57">
        <f>H8+I8</f>
        <v>50</v>
      </c>
    </row>
    <row r="9" spans="1:10" ht="15.75" thickBot="1" x14ac:dyDescent="0.3">
      <c r="A9" s="48" t="s">
        <v>11</v>
      </c>
      <c r="B9" s="2" t="s">
        <v>12</v>
      </c>
      <c r="C9" s="2">
        <v>0</v>
      </c>
      <c r="D9" s="2">
        <v>1</v>
      </c>
      <c r="E9" s="28">
        <f>I7</f>
        <v>0</v>
      </c>
      <c r="G9" s="34" t="s">
        <v>8</v>
      </c>
      <c r="H9" s="32">
        <f>H7+H8</f>
        <v>50</v>
      </c>
      <c r="I9" s="32">
        <f>I7+I8</f>
        <v>50</v>
      </c>
      <c r="J9" s="3">
        <f>H9+I9</f>
        <v>100</v>
      </c>
    </row>
    <row r="10" spans="1:10" x14ac:dyDescent="0.25">
      <c r="A10" s="49"/>
      <c r="B10" s="4" t="s">
        <v>13</v>
      </c>
      <c r="C10" s="4">
        <v>0</v>
      </c>
      <c r="D10" s="4">
        <v>0</v>
      </c>
      <c r="E10" s="29">
        <f>I8</f>
        <v>50</v>
      </c>
    </row>
    <row r="11" spans="1:10" ht="15.75" thickBot="1" x14ac:dyDescent="0.3">
      <c r="A11" s="6"/>
      <c r="B11" s="5"/>
      <c r="C11" s="47" t="s">
        <v>10</v>
      </c>
      <c r="D11" s="47"/>
      <c r="E11" s="30">
        <f>E9+E10</f>
        <v>50</v>
      </c>
    </row>
    <row r="12" spans="1:10" x14ac:dyDescent="0.25">
      <c r="A12" s="48" t="s">
        <v>14</v>
      </c>
      <c r="B12" s="2" t="s">
        <v>7</v>
      </c>
      <c r="C12" s="2">
        <v>1</v>
      </c>
      <c r="D12" s="2">
        <v>1</v>
      </c>
      <c r="E12" s="28">
        <f>H7</f>
        <v>50</v>
      </c>
    </row>
    <row r="13" spans="1:10" x14ac:dyDescent="0.25">
      <c r="A13" s="49"/>
      <c r="B13" s="4" t="s">
        <v>12</v>
      </c>
      <c r="C13" s="4">
        <v>0</v>
      </c>
      <c r="D13" s="4">
        <v>1</v>
      </c>
      <c r="E13" s="29">
        <f>I7</f>
        <v>0</v>
      </c>
    </row>
    <row r="14" spans="1:10" ht="15.75" thickBot="1" x14ac:dyDescent="0.3">
      <c r="A14" s="6"/>
      <c r="B14" s="5"/>
      <c r="C14" s="47" t="s">
        <v>10</v>
      </c>
      <c r="D14" s="47"/>
      <c r="E14" s="30">
        <f>E12+E13</f>
        <v>50</v>
      </c>
    </row>
    <row r="15" spans="1:10" x14ac:dyDescent="0.25">
      <c r="A15" s="48" t="s">
        <v>15</v>
      </c>
      <c r="B15" s="2" t="s">
        <v>9</v>
      </c>
      <c r="C15" s="2">
        <v>1</v>
      </c>
      <c r="D15" s="2">
        <v>0</v>
      </c>
      <c r="E15" s="28">
        <f>H8</f>
        <v>0</v>
      </c>
    </row>
    <row r="16" spans="1:10" x14ac:dyDescent="0.25">
      <c r="A16" s="49"/>
      <c r="B16" s="4" t="s">
        <v>13</v>
      </c>
      <c r="C16" s="4">
        <v>0</v>
      </c>
      <c r="D16" s="4">
        <v>0</v>
      </c>
      <c r="E16" s="29">
        <f>I8</f>
        <v>50</v>
      </c>
      <c r="H16" s="21"/>
      <c r="I16" s="21"/>
      <c r="J16" s="21"/>
    </row>
    <row r="17" spans="1:10" ht="15.75" thickBot="1" x14ac:dyDescent="0.3">
      <c r="A17" s="6"/>
      <c r="B17" s="5"/>
      <c r="C17" s="50" t="s">
        <v>10</v>
      </c>
      <c r="D17" s="50"/>
      <c r="E17" s="30">
        <f>E15+E16</f>
        <v>50</v>
      </c>
      <c r="H17" s="21"/>
      <c r="I17" s="21"/>
      <c r="J17" s="21"/>
    </row>
    <row r="18" spans="1:10" ht="15.75" thickBot="1" x14ac:dyDescent="0.3">
      <c r="A18" s="7"/>
      <c r="B18" s="9"/>
      <c r="C18" s="51" t="s">
        <v>16</v>
      </c>
      <c r="D18" s="51"/>
      <c r="E18" s="31">
        <f>E8+E11</f>
        <v>100</v>
      </c>
      <c r="H18" s="21"/>
      <c r="I18" s="21"/>
      <c r="J18" s="21"/>
    </row>
    <row r="19" spans="1:10" ht="15.75" thickBot="1" x14ac:dyDescent="0.3">
      <c r="A19" s="1"/>
      <c r="B19" s="1"/>
      <c r="C19" s="1"/>
      <c r="D19" s="1"/>
      <c r="E19" s="1"/>
      <c r="G19" s="20"/>
      <c r="H19" s="21"/>
      <c r="I19" s="21"/>
      <c r="J19" s="21"/>
    </row>
    <row r="20" spans="1:10" ht="15.75" thickBot="1" x14ac:dyDescent="0.3">
      <c r="A20" s="41" t="s">
        <v>17</v>
      </c>
      <c r="B20" s="42"/>
      <c r="C20" s="42" t="s">
        <v>18</v>
      </c>
      <c r="D20" s="42"/>
      <c r="E20" s="10" t="s">
        <v>19</v>
      </c>
      <c r="G20" s="20"/>
      <c r="H20" s="21"/>
      <c r="I20" s="21"/>
      <c r="J20" s="21"/>
    </row>
    <row r="21" spans="1:10" x14ac:dyDescent="0.25">
      <c r="A21" s="43" t="s">
        <v>20</v>
      </c>
      <c r="B21" s="14" t="s">
        <v>21</v>
      </c>
      <c r="C21" s="45">
        <v>0</v>
      </c>
      <c r="D21" s="45"/>
      <c r="E21" s="22">
        <f>100*E10/(E9+E10)</f>
        <v>100</v>
      </c>
      <c r="G21" s="20"/>
    </row>
    <row r="22" spans="1:10" ht="15.75" thickBot="1" x14ac:dyDescent="0.3">
      <c r="A22" s="44"/>
      <c r="B22" s="15" t="s">
        <v>22</v>
      </c>
      <c r="C22" s="46">
        <v>1</v>
      </c>
      <c r="D22" s="46"/>
      <c r="E22" s="23">
        <f>100*E6/(E6+E7)</f>
        <v>100</v>
      </c>
      <c r="G22" s="20"/>
    </row>
    <row r="23" spans="1:10" x14ac:dyDescent="0.25">
      <c r="A23" s="35" t="s">
        <v>23</v>
      </c>
      <c r="B23" s="16" t="s">
        <v>24</v>
      </c>
      <c r="C23" s="38">
        <v>0</v>
      </c>
      <c r="D23" s="38"/>
      <c r="E23" s="24">
        <f>100*(E16/(E15+E16))</f>
        <v>100</v>
      </c>
      <c r="G23" s="20"/>
    </row>
    <row r="24" spans="1:10" ht="15.75" thickBot="1" x14ac:dyDescent="0.3">
      <c r="A24" s="37"/>
      <c r="B24" s="17" t="s">
        <v>25</v>
      </c>
      <c r="C24" s="40">
        <v>1</v>
      </c>
      <c r="D24" s="40"/>
      <c r="E24" s="25">
        <f>100*(E12/(E12+E13))</f>
        <v>100</v>
      </c>
      <c r="G24" s="20"/>
    </row>
    <row r="25" spans="1:10" x14ac:dyDescent="0.25">
      <c r="A25" s="43" t="s">
        <v>26</v>
      </c>
      <c r="B25" s="14" t="s">
        <v>27</v>
      </c>
      <c r="C25" s="45">
        <v>0</v>
      </c>
      <c r="D25" s="45"/>
      <c r="E25" s="22">
        <f>2*((E23*E21)/(E23+E21))</f>
        <v>100</v>
      </c>
      <c r="G25" s="20"/>
    </row>
    <row r="26" spans="1:10" ht="15.75" thickBot="1" x14ac:dyDescent="0.3">
      <c r="A26" s="44"/>
      <c r="B26" s="15" t="s">
        <v>28</v>
      </c>
      <c r="C26" s="46">
        <v>1</v>
      </c>
      <c r="D26" s="46"/>
      <c r="E26" s="26">
        <f>2*((E24*E22)/(E24+E22))</f>
        <v>100</v>
      </c>
      <c r="G26" s="20"/>
    </row>
    <row r="27" spans="1:10" x14ac:dyDescent="0.25">
      <c r="A27" s="35" t="s">
        <v>29</v>
      </c>
      <c r="B27" s="16" t="s">
        <v>30</v>
      </c>
      <c r="C27" s="38">
        <v>0</v>
      </c>
      <c r="D27" s="38"/>
      <c r="E27" s="24">
        <f>100*(E10)/(E6+E7+E9+E10)</f>
        <v>50</v>
      </c>
      <c r="G27" s="20"/>
    </row>
    <row r="28" spans="1:10" x14ac:dyDescent="0.25">
      <c r="A28" s="36"/>
      <c r="B28" s="18" t="s">
        <v>31</v>
      </c>
      <c r="C28" s="39">
        <v>1</v>
      </c>
      <c r="D28" s="39"/>
      <c r="E28" s="27">
        <f>100*(E6)/(E6+E7+E9+E10)</f>
        <v>50</v>
      </c>
    </row>
    <row r="29" spans="1:10" ht="15.75" thickBot="1" x14ac:dyDescent="0.3">
      <c r="A29" s="37"/>
      <c r="B29" s="17" t="s">
        <v>32</v>
      </c>
      <c r="C29" s="40" t="s">
        <v>33</v>
      </c>
      <c r="D29" s="40"/>
      <c r="E29" s="25">
        <f>E27+E28</f>
        <v>100</v>
      </c>
    </row>
    <row r="30" spans="1:10" x14ac:dyDescent="0.25">
      <c r="E30" s="1">
        <f>E18</f>
        <v>100</v>
      </c>
    </row>
  </sheetData>
  <mergeCells count="26">
    <mergeCell ref="G5:J5"/>
    <mergeCell ref="A12:A13"/>
    <mergeCell ref="A4:E4"/>
    <mergeCell ref="A6:A7"/>
    <mergeCell ref="C8:D8"/>
    <mergeCell ref="A9:A10"/>
    <mergeCell ref="C11:D11"/>
    <mergeCell ref="C14:D14"/>
    <mergeCell ref="A15:A16"/>
    <mergeCell ref="C17:D17"/>
    <mergeCell ref="C18:D18"/>
    <mergeCell ref="A20:B20"/>
    <mergeCell ref="C20:D20"/>
    <mergeCell ref="A21:A22"/>
    <mergeCell ref="C21:D21"/>
    <mergeCell ref="C22:D22"/>
    <mergeCell ref="A23:A24"/>
    <mergeCell ref="C23:D23"/>
    <mergeCell ref="C24:D24"/>
    <mergeCell ref="A25:A26"/>
    <mergeCell ref="C25:D25"/>
    <mergeCell ref="C26:D26"/>
    <mergeCell ref="A27:A29"/>
    <mergeCell ref="C27:D27"/>
    <mergeCell ref="C28:D28"/>
    <mergeCell ref="C29:D29"/>
  </mergeCells>
  <phoneticPr fontId="3" type="noConversion"/>
  <pageMargins left="0.7" right="0.7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Giannakopoulos Nikolaos</dc:creator>
  <cp:keywords/>
  <dc:description/>
  <cp:lastModifiedBy>Giannakopoulos Nikolaos</cp:lastModifiedBy>
  <cp:revision/>
  <dcterms:created xsi:type="dcterms:W3CDTF">2023-11-14T09:54:24Z</dcterms:created>
  <dcterms:modified xsi:type="dcterms:W3CDTF">2024-11-27T10:55:49Z</dcterms:modified>
  <cp:category/>
  <cp:contentStatus/>
</cp:coreProperties>
</file>